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UNICE" sheetId="1" r:id="rId1"/>
    <sheet name="PNS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<sst xmlns="http://schemas.openxmlformats.org/spreadsheetml/2006/main" count="222" uniqueCount="132">
  <si>
    <t>CASA DE ASIGURARI DE SANATATE</t>
  </si>
  <si>
    <t xml:space="preserve">PLATI EFECTUATE - FARMACII </t>
  </si>
  <si>
    <t xml:space="preserve">CONTRACT PNS -MEDICAMENTE /MATERIALE SANITARE </t>
  </si>
  <si>
    <t xml:space="preserve">data ORDONANTARE </t>
  </si>
  <si>
    <t>27.09.2022</t>
  </si>
  <si>
    <t>Nr.crt.</t>
  </si>
  <si>
    <t>Nr Contract</t>
  </si>
  <si>
    <t xml:space="preserve">Denumire societate </t>
  </si>
  <si>
    <t>TESTE</t>
  </si>
  <si>
    <t xml:space="preserve">MEDICAM </t>
  </si>
  <si>
    <t>MATERIALE SANIT -TESTE  IUNIE   2022</t>
  </si>
  <si>
    <t>PNS                              IUNIE  2022</t>
  </si>
  <si>
    <t>PNS110</t>
  </si>
  <si>
    <t>ALEXANDRADRAGOS FARM SRL</t>
  </si>
  <si>
    <t>PNS101</t>
  </si>
  <si>
    <t>APOTEKE FARM SRL</t>
  </si>
  <si>
    <t>PNS39</t>
  </si>
  <si>
    <t>COMART FLORES</t>
  </si>
  <si>
    <t>PNS112</t>
  </si>
  <si>
    <t>CORALIS FARM SRL</t>
  </si>
  <si>
    <t>PNS91</t>
  </si>
  <si>
    <t>DIANTHUS PHARMA PLUS SRL</t>
  </si>
  <si>
    <t>PNS57</t>
  </si>
  <si>
    <t>FARM MED SRL</t>
  </si>
  <si>
    <t>PNS16</t>
  </si>
  <si>
    <t>FARMACEUTICA REMEDIA SA</t>
  </si>
  <si>
    <t>PNS60</t>
  </si>
  <si>
    <t>FARMACIA AGORA SRL</t>
  </si>
  <si>
    <t>PNS40</t>
  </si>
  <si>
    <t>FARMACIA DALIMAR SRL</t>
  </si>
  <si>
    <t>X</t>
  </si>
  <si>
    <t>PNS65</t>
  </si>
  <si>
    <t>FARMACIA VIORICA SRL</t>
  </si>
  <si>
    <t>PNS44</t>
  </si>
  <si>
    <t>FARMACOM IMPEX SRL</t>
  </si>
  <si>
    <t>PNS25</t>
  </si>
  <si>
    <t>FARMGENTIANA PH SRL</t>
  </si>
  <si>
    <t>PNS22</t>
  </si>
  <si>
    <t>HIBISCUS FARM SRL</t>
  </si>
  <si>
    <t>PNS71</t>
  </si>
  <si>
    <t>HYGEEA FARMIMPEX SRL</t>
  </si>
  <si>
    <t>PNS46</t>
  </si>
  <si>
    <t>HYPOCRAT  SRL</t>
  </si>
  <si>
    <t>PNS73</t>
  </si>
  <si>
    <t>INFINITTI FARMACOM SRL</t>
  </si>
  <si>
    <t>PNS100</t>
  </si>
  <si>
    <t>IRIS MIR SRL</t>
  </si>
  <si>
    <t>PNS29</t>
  </si>
  <si>
    <t>IULIA FARMACIA SRL</t>
  </si>
  <si>
    <t>PNS83</t>
  </si>
  <si>
    <t>LARIX SRL</t>
  </si>
  <si>
    <t>PNS34</t>
  </si>
  <si>
    <t>MED-SERV UNITED SRL</t>
  </si>
  <si>
    <t>PNS107</t>
  </si>
  <si>
    <t>MEDIMFARM TOPFARM SA</t>
  </si>
  <si>
    <t>PNS95</t>
  </si>
  <si>
    <t>NESUCOM SRL</t>
  </si>
  <si>
    <t>PNS111</t>
  </si>
  <si>
    <t>OPTIFARM</t>
  </si>
  <si>
    <t>PNS96</t>
  </si>
  <si>
    <t>PERFECTA FARM SRL</t>
  </si>
  <si>
    <t>PNS109</t>
  </si>
  <si>
    <t>RIBES FARMA SRL</t>
  </si>
  <si>
    <t>PNS78</t>
  </si>
  <si>
    <t>ROM DIGI FARM SRL</t>
  </si>
  <si>
    <t>PNS26</t>
  </si>
  <si>
    <t>SIEPCOFAR</t>
  </si>
  <si>
    <t>PNS15</t>
  </si>
  <si>
    <t>SAMARFARM SRL</t>
  </si>
  <si>
    <t>PNS54</t>
  </si>
  <si>
    <t>SANA COM VJ SRL</t>
  </si>
  <si>
    <t>PNS36</t>
  </si>
  <si>
    <t>SC ANA FARM SRL DEVA</t>
  </si>
  <si>
    <t>PNS35</t>
  </si>
  <si>
    <t>SC DACIAPHARM SRL DEVA</t>
  </si>
  <si>
    <t>PNS21</t>
  </si>
  <si>
    <t>SC FARMACIA ALFA COM SRL HUNEDOARA</t>
  </si>
  <si>
    <t>PNS61</t>
  </si>
  <si>
    <t>SC FARMACIA CENTRUM SRL PETROSANI</t>
  </si>
  <si>
    <t>PNS82</t>
  </si>
  <si>
    <t>SC FARMACIA NORA SRL HATEG</t>
  </si>
  <si>
    <t>PNS64</t>
  </si>
  <si>
    <t>SC FARMACIA REVITALIA SRL DEVA</t>
  </si>
  <si>
    <t>PNS45</t>
  </si>
  <si>
    <t>SC GENTIANA FARM SRL PETRILA</t>
  </si>
  <si>
    <t>PNS38</t>
  </si>
  <si>
    <t>SC LARIS FARM SRL</t>
  </si>
  <si>
    <t>PNS79</t>
  </si>
  <si>
    <t>SC LOTUS PLUS  SRL</t>
  </si>
  <si>
    <t>PNS75</t>
  </si>
  <si>
    <t>SC NARDUS FARM SRL HATEG</t>
  </si>
  <si>
    <t>PNS51</t>
  </si>
  <si>
    <t>SC PETFARMASAN SRL PETROSANI</t>
  </si>
  <si>
    <t>PNS53</t>
  </si>
  <si>
    <t>SC PROD FARM SRL URICANI</t>
  </si>
  <si>
    <t>PNS20</t>
  </si>
  <si>
    <t>SC REMEDICA COM SRL HUNEDOARA</t>
  </si>
  <si>
    <t>PNS28</t>
  </si>
  <si>
    <t>SC SANOFARM LG SRL DEVA</t>
  </si>
  <si>
    <t>PNS113</t>
  </si>
  <si>
    <t>SC SPINEX MEDPHARM SRL</t>
  </si>
  <si>
    <t>PNS6</t>
  </si>
  <si>
    <t>SC TACOMI IMPEX SRL DEVA</t>
  </si>
  <si>
    <t>PNS87</t>
  </si>
  <si>
    <t>SC TAMIC FARM SRL DEVA</t>
  </si>
  <si>
    <t>PNS88</t>
  </si>
  <si>
    <t>SC TEA FARMEX SRL HUNEDOARA</t>
  </si>
  <si>
    <t>PNS7</t>
  </si>
  <si>
    <t>SC VALFARM SRL HATEG</t>
  </si>
  <si>
    <t>PNS30</t>
  </si>
  <si>
    <t>SC VIOFARM SRL SIMERIA</t>
  </si>
  <si>
    <t>PNS37</t>
  </si>
  <si>
    <t>SENSIBLU</t>
  </si>
  <si>
    <t>PNS105</t>
  </si>
  <si>
    <t>TERRA FARM SRL</t>
  </si>
  <si>
    <t>PNS81</t>
  </si>
  <si>
    <t xml:space="preserve">VILEUS MED COM SRL </t>
  </si>
  <si>
    <t>TOTAL</t>
  </si>
  <si>
    <t>CESIUNE</t>
  </si>
  <si>
    <t xml:space="preserve"> SIEPCOFAR pentru SC PFIZER ROMANIA SRL</t>
  </si>
  <si>
    <t>ALLIANCE HEALTHCARE ROMANIA SRL</t>
  </si>
  <si>
    <t>ORDONANTARI</t>
  </si>
  <si>
    <t>CONTRACT 5. -MEDICAMENTE  CU SI FARA CONTRIBUTIE PERSONALA IN TRATAMENTUL AMBULATORIU</t>
  </si>
  <si>
    <t xml:space="preserve">data PLATA </t>
  </si>
  <si>
    <t xml:space="preserve">UNICE CV DIF.MAI 2022+50%CV 2022+IUNIE PART.                                 </t>
  </si>
  <si>
    <t xml:space="preserve">UNICE                           MAI 2022+  PART.IUNIE </t>
  </si>
  <si>
    <t>SC PRODFARM SRL URICANI</t>
  </si>
  <si>
    <t>cesiuni</t>
  </si>
  <si>
    <t xml:space="preserve"> pentru ALLIANCE HEALTHCARE ROMANIA SRL(TAMIC)</t>
  </si>
  <si>
    <t xml:space="preserve"> pentru SC PFIZER ROMANIA SRL (SIEPCOFAR)</t>
  </si>
  <si>
    <t>TOTAL CESIUNI</t>
  </si>
  <si>
    <t xml:space="preserve">ORDONANTARI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</si>
</sst>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#,##0.00;[Red]#,##0.00"/>
    <numFmt numFmtId="174" formatCode="0.000"/>
    <numFmt numFmtId="175" formatCode="0.000_);[Red]\(0.000\)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2"/>
      <name val="Arial"/>
      <family val="0"/>
    </font>
    <font>
      <sz val="10"/>
      <color indexed="9"/>
      <name val="Arial"/>
      <family val="0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/>
    </xf>
    <xf numFmtId="4" fontId="5" fillId="0" borderId="20" xfId="0" applyNumberFormat="1" applyFont="1" applyBorder="1" applyAlignment="1">
      <alignment horizontal="right" vertical="center" wrapText="1"/>
    </xf>
    <xf numFmtId="0" fontId="5" fillId="0" borderId="20" xfId="0" applyFont="1" applyFill="1" applyBorder="1" applyAlignment="1">
      <alignment/>
    </xf>
    <xf numFmtId="172" fontId="5" fillId="0" borderId="20" xfId="0" applyNumberFormat="1" applyFont="1" applyBorder="1" applyAlignment="1">
      <alignment horizontal="right" vertical="center" wrapText="1"/>
    </xf>
    <xf numFmtId="0" fontId="5" fillId="0" borderId="2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3" fontId="3" fillId="0" borderId="20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73" fontId="3" fillId="0" borderId="26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0" fontId="1" fillId="0" borderId="20" xfId="0" applyFont="1" applyBorder="1" applyAlignment="1">
      <alignment horizontal="left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1" fillId="0" borderId="20" xfId="0" applyFont="1" applyBorder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Alignment="1">
      <alignment/>
    </xf>
    <xf numFmtId="17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34" borderId="27" xfId="0" applyFont="1" applyFill="1" applyBorder="1" applyAlignment="1">
      <alignment horizontal="center" vertical="top" wrapText="1"/>
    </xf>
    <xf numFmtId="0" fontId="4" fillId="34" borderId="28" xfId="0" applyFont="1" applyFill="1" applyBorder="1" applyAlignment="1">
      <alignment horizontal="center" vertical="top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2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25" fillId="0" borderId="0" xfId="0" applyNumberFormat="1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5" fillId="0" borderId="0" xfId="0" applyNumberFormat="1" applyFont="1" applyBorder="1" applyAlignment="1">
      <alignment horizontal="left" indent="1"/>
    </xf>
    <xf numFmtId="0" fontId="0" fillId="0" borderId="0" xfId="0" applyNumberFormat="1" applyBorder="1" applyAlignment="1">
      <alignment horizontal="left" indent="1"/>
    </xf>
    <xf numFmtId="0" fontId="0" fillId="0" borderId="0" xfId="0" applyNumberFormat="1" applyBorder="1" applyAlignment="1">
      <alignment/>
    </xf>
    <xf numFmtId="0" fontId="26" fillId="0" borderId="0" xfId="0" applyNumberFormat="1" applyFont="1" applyBorder="1" applyAlignment="1">
      <alignment horizontal="left" indent="1"/>
    </xf>
    <xf numFmtId="0" fontId="0" fillId="33" borderId="0" xfId="0" applyNumberFormat="1" applyFont="1" applyFill="1" applyBorder="1" applyAlignment="1">
      <alignment horizontal="left" indent="1"/>
    </xf>
    <xf numFmtId="0" fontId="0" fillId="33" borderId="0" xfId="0" applyNumberFormat="1" applyFont="1" applyFill="1" applyBorder="1" applyAlignment="1">
      <alignment horizontal="left" indent="1"/>
    </xf>
    <xf numFmtId="4" fontId="3" fillId="0" borderId="10" xfId="0" applyNumberFormat="1" applyFont="1" applyBorder="1" applyAlignment="1">
      <alignment horizontal="right"/>
    </xf>
    <xf numFmtId="0" fontId="1" fillId="33" borderId="0" xfId="0" applyNumberFormat="1" applyFont="1" applyFill="1" applyBorder="1" applyAlignment="1">
      <alignment horizontal="left" indent="1"/>
    </xf>
    <xf numFmtId="0" fontId="4" fillId="34" borderId="29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>
      <alignment horizontal="left" vertical="top" wrapText="1" indent="1"/>
    </xf>
    <xf numFmtId="0" fontId="4" fillId="34" borderId="16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30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vertical="top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Fill="1" applyBorder="1" applyAlignment="1">
      <alignment vertical="center" wrapText="1"/>
    </xf>
    <xf numFmtId="0" fontId="6" fillId="33" borderId="0" xfId="0" applyNumberFormat="1" applyFont="1" applyFill="1" applyBorder="1" applyAlignment="1">
      <alignment horizontal="left" vertical="center" wrapText="1" indent="1"/>
    </xf>
    <xf numFmtId="0" fontId="1" fillId="33" borderId="0" xfId="0" applyNumberFormat="1" applyFont="1" applyFill="1" applyBorder="1" applyAlignment="1">
      <alignment horizontal="left" vertical="center" wrapText="1" indent="1"/>
    </xf>
    <xf numFmtId="4" fontId="1" fillId="0" borderId="0" xfId="0" applyNumberFormat="1" applyFont="1" applyAlignment="1">
      <alignment horizontal="center"/>
    </xf>
    <xf numFmtId="4" fontId="5" fillId="0" borderId="20" xfId="0" applyNumberFormat="1" applyFont="1" applyFill="1" applyBorder="1" applyAlignment="1">
      <alignment vertical="center" wrapText="1"/>
    </xf>
    <xf numFmtId="0" fontId="6" fillId="0" borderId="0" xfId="0" applyNumberFormat="1" applyFont="1" applyBorder="1" applyAlignment="1">
      <alignment horizontal="left" vertical="center" wrapText="1" indent="1"/>
    </xf>
    <xf numFmtId="0" fontId="1" fillId="0" borderId="0" xfId="0" applyNumberFormat="1" applyFont="1" applyFill="1" applyBorder="1" applyAlignment="1">
      <alignment horizontal="left" vertical="center" wrapText="1" indent="1"/>
    </xf>
    <xf numFmtId="0" fontId="0" fillId="0" borderId="0" xfId="0" applyNumberFormat="1" applyAlignment="1">
      <alignment/>
    </xf>
    <xf numFmtId="0" fontId="6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horizontal="right" vertical="center" wrapText="1"/>
    </xf>
    <xf numFmtId="174" fontId="4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72" fontId="4" fillId="0" borderId="18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 vertical="center"/>
    </xf>
    <xf numFmtId="2" fontId="4" fillId="0" borderId="18" xfId="0" applyNumberFormat="1" applyFont="1" applyBorder="1" applyAlignment="1">
      <alignment horizontal="center"/>
    </xf>
    <xf numFmtId="175" fontId="4" fillId="0" borderId="18" xfId="0" applyNumberFormat="1" applyFont="1" applyBorder="1" applyAlignment="1">
      <alignment horizontal="center"/>
    </xf>
    <xf numFmtId="4" fontId="27" fillId="0" borderId="20" xfId="0" applyNumberFormat="1" applyFont="1" applyFill="1" applyBorder="1" applyAlignment="1">
      <alignment vertical="center" wrapText="1"/>
    </xf>
    <xf numFmtId="4" fontId="3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 vertical="center" wrapText="1"/>
    </xf>
    <xf numFmtId="4" fontId="0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6"/>
  <sheetViews>
    <sheetView tabSelected="1" zoomScalePageLayoutView="0" workbookViewId="0" topLeftCell="A7">
      <selection activeCell="F16" sqref="F16"/>
    </sheetView>
  </sheetViews>
  <sheetFormatPr defaultColWidth="9.140625" defaultRowHeight="12.75"/>
  <cols>
    <col min="1" max="1" width="7.28125" style="1" bestFit="1" customWidth="1"/>
    <col min="2" max="2" width="11.7109375" style="1" customWidth="1"/>
    <col min="3" max="3" width="50.140625" style="0" customWidth="1"/>
    <col min="4" max="4" width="11.57421875" style="51" customWidth="1"/>
    <col min="5" max="5" width="12.421875" style="51" customWidth="1"/>
    <col min="6" max="6" width="10.57421875" style="51" customWidth="1"/>
    <col min="7" max="7" width="11.7109375" style="0" customWidth="1"/>
  </cols>
  <sheetData>
    <row r="1" spans="4:7" ht="12.75">
      <c r="D1" s="50"/>
      <c r="F1" s="52"/>
      <c r="G1" s="53"/>
    </row>
    <row r="2" spans="4:7" ht="12.75">
      <c r="D2" s="50"/>
      <c r="F2" s="52"/>
      <c r="G2" s="53"/>
    </row>
    <row r="3" spans="4:7" ht="12.75">
      <c r="D3" s="50"/>
      <c r="F3" s="52"/>
      <c r="G3" s="53"/>
    </row>
    <row r="4" spans="1:7" ht="12.75">
      <c r="A4" s="1" t="s">
        <v>0</v>
      </c>
      <c r="D4" s="50"/>
      <c r="F4" s="52"/>
      <c r="G4" s="53"/>
    </row>
    <row r="5" spans="4:11" ht="12.75">
      <c r="D5" s="50"/>
      <c r="F5" s="54"/>
      <c r="G5" s="55"/>
      <c r="H5" s="55"/>
      <c r="I5" s="55"/>
      <c r="J5" s="55"/>
      <c r="K5" s="53"/>
    </row>
    <row r="6" spans="3:11" ht="12.75">
      <c r="C6" s="2" t="s">
        <v>1</v>
      </c>
      <c r="D6" s="50"/>
      <c r="F6" s="56"/>
      <c r="G6" s="57"/>
      <c r="H6" s="57"/>
      <c r="I6" s="57"/>
      <c r="J6" s="57"/>
      <c r="K6" s="58"/>
    </row>
    <row r="7" spans="4:11" ht="12.75">
      <c r="D7" s="50"/>
      <c r="F7" s="59"/>
      <c r="G7" s="59"/>
      <c r="H7" s="59"/>
      <c r="I7" s="57"/>
      <c r="J7" s="57"/>
      <c r="K7" s="58"/>
    </row>
    <row r="8" spans="3:11" ht="12.75">
      <c r="C8" s="3" t="s">
        <v>122</v>
      </c>
      <c r="F8" s="60"/>
      <c r="G8" s="61"/>
      <c r="H8" s="61"/>
      <c r="I8" s="61"/>
      <c r="J8" s="57"/>
      <c r="K8" s="58"/>
    </row>
    <row r="9" spans="6:11" ht="13.5" thickBot="1">
      <c r="F9" s="60"/>
      <c r="G9" s="61"/>
      <c r="H9" s="61"/>
      <c r="I9" s="61"/>
      <c r="J9" s="57"/>
      <c r="K9" s="58"/>
    </row>
    <row r="10" spans="1:11" ht="13.5" thickBot="1">
      <c r="A10" s="4"/>
      <c r="B10" s="4"/>
      <c r="C10" s="5" t="s">
        <v>123</v>
      </c>
      <c r="D10" s="62" t="s">
        <v>4</v>
      </c>
      <c r="E10" s="62" t="s">
        <v>4</v>
      </c>
      <c r="F10" s="63"/>
      <c r="G10" s="63"/>
      <c r="H10" s="61"/>
      <c r="I10" s="61"/>
      <c r="J10" s="57"/>
      <c r="K10" s="58"/>
    </row>
    <row r="11" spans="1:11" ht="12.75">
      <c r="A11" s="48" t="s">
        <v>5</v>
      </c>
      <c r="B11" s="8" t="s">
        <v>6</v>
      </c>
      <c r="C11" s="64" t="s">
        <v>7</v>
      </c>
      <c r="D11" s="65" t="s">
        <v>9</v>
      </c>
      <c r="E11" s="66" t="s">
        <v>9</v>
      </c>
      <c r="F11" s="67"/>
      <c r="G11" s="67"/>
      <c r="H11" s="61"/>
      <c r="I11" s="61"/>
      <c r="J11" s="57"/>
      <c r="K11" s="58"/>
    </row>
    <row r="12" spans="1:11" ht="56.25">
      <c r="A12" s="68"/>
      <c r="B12" s="69"/>
      <c r="C12" s="70"/>
      <c r="D12" s="71" t="s">
        <v>124</v>
      </c>
      <c r="E12" s="71" t="s">
        <v>125</v>
      </c>
      <c r="F12" s="60"/>
      <c r="G12" s="67"/>
      <c r="H12" s="61"/>
      <c r="I12" s="61"/>
      <c r="J12" s="57"/>
      <c r="K12" s="58"/>
    </row>
    <row r="13" spans="1:11" ht="12.75">
      <c r="A13" s="24">
        <v>1</v>
      </c>
      <c r="B13" s="24">
        <v>5.145</v>
      </c>
      <c r="C13" s="18" t="s">
        <v>13</v>
      </c>
      <c r="D13" s="72">
        <v>467.18</v>
      </c>
      <c r="E13" s="73">
        <v>33071.97</v>
      </c>
      <c r="F13" s="74"/>
      <c r="G13" s="75"/>
      <c r="H13" s="61"/>
      <c r="I13" s="61"/>
      <c r="J13" s="57"/>
      <c r="K13" s="58"/>
    </row>
    <row r="14" spans="1:11" ht="12.75">
      <c r="A14" s="14">
        <f>1+A13</f>
        <v>2</v>
      </c>
      <c r="B14" s="15">
        <v>5.136</v>
      </c>
      <c r="C14" s="18" t="s">
        <v>15</v>
      </c>
      <c r="D14" s="76" t="s">
        <v>30</v>
      </c>
      <c r="E14" s="77">
        <v>18976.66</v>
      </c>
      <c r="F14" s="78"/>
      <c r="G14" s="79"/>
      <c r="H14" s="57"/>
      <c r="I14" s="57"/>
      <c r="J14" s="57"/>
      <c r="K14" s="58"/>
    </row>
    <row r="15" spans="1:11" ht="12.75">
      <c r="A15" s="14">
        <f aca="true" t="shared" si="0" ref="A15:A63">1+A14</f>
        <v>3</v>
      </c>
      <c r="B15" s="15">
        <v>5.109</v>
      </c>
      <c r="C15" s="18" t="s">
        <v>17</v>
      </c>
      <c r="D15" s="72">
        <v>14677.68</v>
      </c>
      <c r="E15" s="77">
        <v>129482.95</v>
      </c>
      <c r="F15" s="78"/>
      <c r="G15" s="79"/>
      <c r="H15" s="57"/>
      <c r="I15" s="57"/>
      <c r="J15" s="57"/>
      <c r="K15" s="58"/>
    </row>
    <row r="16" spans="1:11" ht="12.75">
      <c r="A16" s="14">
        <f t="shared" si="0"/>
        <v>4</v>
      </c>
      <c r="B16" s="15">
        <v>5.147</v>
      </c>
      <c r="C16" s="18" t="s">
        <v>19</v>
      </c>
      <c r="D16" s="72">
        <v>7647.02</v>
      </c>
      <c r="E16" s="77">
        <v>121620.29</v>
      </c>
      <c r="F16" s="78"/>
      <c r="G16" s="79"/>
      <c r="H16" s="57"/>
      <c r="I16" s="57"/>
      <c r="J16" s="57"/>
      <c r="K16" s="80"/>
    </row>
    <row r="17" spans="1:11" ht="12.75">
      <c r="A17" s="14">
        <f t="shared" si="0"/>
        <v>5</v>
      </c>
      <c r="B17" s="15">
        <v>5.48</v>
      </c>
      <c r="C17" s="18" t="s">
        <v>21</v>
      </c>
      <c r="D17" s="72">
        <v>31934.65</v>
      </c>
      <c r="E17" s="77">
        <v>456217.2</v>
      </c>
      <c r="F17" s="78"/>
      <c r="G17" s="79"/>
      <c r="H17" s="57"/>
      <c r="I17" s="57"/>
      <c r="J17" s="57"/>
      <c r="K17" s="80"/>
    </row>
    <row r="18" spans="1:11" ht="12.75">
      <c r="A18" s="14">
        <f t="shared" si="0"/>
        <v>6</v>
      </c>
      <c r="B18" s="15">
        <v>5.102</v>
      </c>
      <c r="C18" s="18" t="s">
        <v>23</v>
      </c>
      <c r="D18" s="72">
        <v>6496.65</v>
      </c>
      <c r="E18" s="77">
        <v>84384.79</v>
      </c>
      <c r="F18" s="78"/>
      <c r="G18" s="79"/>
      <c r="H18" s="57"/>
      <c r="I18" s="57"/>
      <c r="J18" s="57"/>
      <c r="K18" s="80"/>
    </row>
    <row r="19" spans="1:11" ht="12.75">
      <c r="A19" s="14">
        <f t="shared" si="0"/>
        <v>7</v>
      </c>
      <c r="B19" s="15">
        <v>5.12</v>
      </c>
      <c r="C19" s="18" t="s">
        <v>25</v>
      </c>
      <c r="D19" s="72">
        <v>7632.94</v>
      </c>
      <c r="E19" s="77">
        <v>105168.01</v>
      </c>
      <c r="F19" s="78"/>
      <c r="G19" s="79"/>
      <c r="H19" s="57"/>
      <c r="I19" s="57"/>
      <c r="J19" s="57"/>
      <c r="K19" s="80"/>
    </row>
    <row r="20" spans="1:11" ht="12.75">
      <c r="A20" s="14">
        <f t="shared" si="0"/>
        <v>8</v>
      </c>
      <c r="B20" s="15">
        <v>5.56</v>
      </c>
      <c r="C20" s="18" t="s">
        <v>27</v>
      </c>
      <c r="D20" s="72">
        <v>8319.44</v>
      </c>
      <c r="E20" s="77">
        <v>84257.18</v>
      </c>
      <c r="F20" s="78"/>
      <c r="G20" s="79"/>
      <c r="H20" s="57"/>
      <c r="I20" s="57"/>
      <c r="J20" s="57"/>
      <c r="K20" s="80"/>
    </row>
    <row r="21" spans="1:11" ht="12.75">
      <c r="A21" s="14">
        <f t="shared" si="0"/>
        <v>9</v>
      </c>
      <c r="B21" s="15">
        <v>5.78</v>
      </c>
      <c r="C21" s="18" t="s">
        <v>29</v>
      </c>
      <c r="D21" s="72">
        <v>4760.84</v>
      </c>
      <c r="E21" s="77">
        <v>63436.15</v>
      </c>
      <c r="F21" s="78"/>
      <c r="G21" s="79"/>
      <c r="H21" s="57"/>
      <c r="I21" s="57"/>
      <c r="J21" s="57"/>
      <c r="K21" s="80"/>
    </row>
    <row r="22" spans="1:11" ht="12.75">
      <c r="A22" s="14">
        <f t="shared" si="0"/>
        <v>10</v>
      </c>
      <c r="B22" s="15">
        <v>5.107</v>
      </c>
      <c r="C22" s="18" t="s">
        <v>32</v>
      </c>
      <c r="D22" s="72">
        <v>3904.81</v>
      </c>
      <c r="E22" s="77">
        <v>32323.87</v>
      </c>
      <c r="F22" s="81"/>
      <c r="G22" s="82"/>
      <c r="H22" s="80"/>
      <c r="I22" s="80"/>
      <c r="J22" s="80"/>
      <c r="K22" s="80"/>
    </row>
    <row r="23" spans="1:11" ht="12.75">
      <c r="A23" s="14">
        <f t="shared" si="0"/>
        <v>11</v>
      </c>
      <c r="B23" s="15">
        <v>5.61</v>
      </c>
      <c r="C23" s="18" t="s">
        <v>34</v>
      </c>
      <c r="D23" s="72">
        <v>3013.06</v>
      </c>
      <c r="E23" s="77">
        <v>40769.11</v>
      </c>
      <c r="F23" s="81"/>
      <c r="G23" s="82"/>
      <c r="H23" s="80"/>
      <c r="I23" s="80"/>
      <c r="J23" s="80"/>
      <c r="K23" s="80"/>
    </row>
    <row r="24" spans="1:11" ht="12.75">
      <c r="A24" s="14">
        <f t="shared" si="0"/>
        <v>12</v>
      </c>
      <c r="B24" s="15">
        <v>5.123</v>
      </c>
      <c r="C24" s="18" t="s">
        <v>36</v>
      </c>
      <c r="D24" s="72">
        <v>2714.81</v>
      </c>
      <c r="E24" s="77">
        <v>37307.22</v>
      </c>
      <c r="F24" s="81"/>
      <c r="G24" s="82"/>
      <c r="H24" s="80"/>
      <c r="I24" s="80"/>
      <c r="J24" s="80"/>
      <c r="K24" s="80"/>
    </row>
    <row r="25" spans="1:11" ht="12" customHeight="1">
      <c r="A25" s="14">
        <f t="shared" si="0"/>
        <v>13</v>
      </c>
      <c r="B25" s="15">
        <v>5.114</v>
      </c>
      <c r="C25" s="18" t="s">
        <v>38</v>
      </c>
      <c r="D25" s="72">
        <v>1873.59</v>
      </c>
      <c r="E25" s="77">
        <v>41470.4</v>
      </c>
      <c r="F25" s="83"/>
      <c r="G25" s="82"/>
      <c r="H25" s="80"/>
      <c r="I25" s="80"/>
      <c r="J25" s="80"/>
      <c r="K25" s="80"/>
    </row>
    <row r="26" spans="1:11" ht="12.75">
      <c r="A26" s="14">
        <f t="shared" si="0"/>
        <v>14</v>
      </c>
      <c r="B26" s="15">
        <v>5.65</v>
      </c>
      <c r="C26" s="18" t="s">
        <v>40</v>
      </c>
      <c r="D26" s="76" t="s">
        <v>30</v>
      </c>
      <c r="E26" s="77">
        <v>13626.32</v>
      </c>
      <c r="F26" s="81"/>
      <c r="G26" s="82"/>
      <c r="H26" s="80"/>
      <c r="I26" s="80"/>
      <c r="J26" s="80"/>
      <c r="K26" s="80"/>
    </row>
    <row r="27" spans="1:7" ht="12.75">
      <c r="A27" s="14">
        <f t="shared" si="0"/>
        <v>15</v>
      </c>
      <c r="B27" s="15">
        <v>5.74</v>
      </c>
      <c r="C27" s="18" t="s">
        <v>42</v>
      </c>
      <c r="D27" s="72">
        <v>8714.55</v>
      </c>
      <c r="E27" s="77">
        <v>162991.03</v>
      </c>
      <c r="F27" s="84"/>
      <c r="G27" s="85"/>
    </row>
    <row r="28" spans="1:7" ht="12.75">
      <c r="A28" s="14">
        <f t="shared" si="0"/>
        <v>16</v>
      </c>
      <c r="B28" s="15">
        <v>5.55</v>
      </c>
      <c r="C28" s="18" t="s">
        <v>44</v>
      </c>
      <c r="D28" s="72">
        <v>623.32</v>
      </c>
      <c r="E28" s="77">
        <v>24657.26</v>
      </c>
      <c r="F28" s="84"/>
      <c r="G28" s="85"/>
    </row>
    <row r="29" spans="1:7" ht="12.75">
      <c r="A29" s="14">
        <f t="shared" si="0"/>
        <v>17</v>
      </c>
      <c r="B29" s="15">
        <v>5.135</v>
      </c>
      <c r="C29" s="18" t="s">
        <v>46</v>
      </c>
      <c r="D29" s="72">
        <v>1247.86</v>
      </c>
      <c r="E29" s="77">
        <v>21528.4</v>
      </c>
      <c r="F29" s="84"/>
      <c r="G29" s="85"/>
    </row>
    <row r="30" spans="1:7" ht="12.75">
      <c r="A30" s="14">
        <f t="shared" si="0"/>
        <v>18</v>
      </c>
      <c r="B30" s="15">
        <v>5.42</v>
      </c>
      <c r="C30" s="18" t="s">
        <v>48</v>
      </c>
      <c r="D30" s="72">
        <v>1543.32</v>
      </c>
      <c r="E30" s="77">
        <v>17803.46</v>
      </c>
      <c r="F30" s="84"/>
      <c r="G30" s="85"/>
    </row>
    <row r="31" spans="1:7" ht="12.75">
      <c r="A31" s="14">
        <f t="shared" si="0"/>
        <v>19</v>
      </c>
      <c r="B31" s="15">
        <v>5.46</v>
      </c>
      <c r="C31" s="18" t="s">
        <v>50</v>
      </c>
      <c r="D31" s="72">
        <v>451.47</v>
      </c>
      <c r="E31" s="77">
        <v>18451.79</v>
      </c>
      <c r="F31" s="86"/>
      <c r="G31" s="85"/>
    </row>
    <row r="32" spans="1:7" ht="12.75">
      <c r="A32" s="14">
        <f t="shared" si="0"/>
        <v>20</v>
      </c>
      <c r="B32" s="87">
        <v>5.1</v>
      </c>
      <c r="C32" s="18" t="s">
        <v>52</v>
      </c>
      <c r="D32" s="72">
        <v>8740.64</v>
      </c>
      <c r="E32" s="77">
        <v>200317.73</v>
      </c>
      <c r="F32" s="86"/>
      <c r="G32" s="85"/>
    </row>
    <row r="33" spans="1:7" ht="12.75">
      <c r="A33" s="14">
        <f t="shared" si="0"/>
        <v>21</v>
      </c>
      <c r="B33" s="15">
        <v>5.142</v>
      </c>
      <c r="C33" s="18" t="s">
        <v>54</v>
      </c>
      <c r="D33" s="72">
        <v>1999.36</v>
      </c>
      <c r="E33" s="77">
        <v>40347.59</v>
      </c>
      <c r="F33" s="84"/>
      <c r="G33" s="85"/>
    </row>
    <row r="34" spans="1:7" ht="12.75">
      <c r="A34" s="14">
        <f t="shared" si="0"/>
        <v>22</v>
      </c>
      <c r="B34" s="15">
        <v>5.131</v>
      </c>
      <c r="C34" s="18" t="s">
        <v>56</v>
      </c>
      <c r="D34" s="76" t="s">
        <v>30</v>
      </c>
      <c r="E34" s="77">
        <v>20705.5</v>
      </c>
      <c r="F34" s="84"/>
      <c r="G34" s="85"/>
    </row>
    <row r="35" spans="1:7" ht="12.75">
      <c r="A35" s="14">
        <f t="shared" si="0"/>
        <v>23</v>
      </c>
      <c r="B35" s="15">
        <v>5.146</v>
      </c>
      <c r="C35" s="18" t="s">
        <v>58</v>
      </c>
      <c r="D35" s="76" t="s">
        <v>30</v>
      </c>
      <c r="F35" s="84"/>
      <c r="G35" s="88"/>
    </row>
    <row r="36" spans="1:7" ht="12.75">
      <c r="A36" s="14">
        <f t="shared" si="0"/>
        <v>24</v>
      </c>
      <c r="B36" s="15">
        <v>5.13</v>
      </c>
      <c r="C36" s="18" t="s">
        <v>60</v>
      </c>
      <c r="D36" s="72">
        <v>156.44</v>
      </c>
      <c r="E36" s="77">
        <v>2791.05</v>
      </c>
      <c r="F36" s="84"/>
      <c r="G36" s="85"/>
    </row>
    <row r="37" spans="1:7" ht="12.75">
      <c r="A37" s="14">
        <f t="shared" si="0"/>
        <v>25</v>
      </c>
      <c r="B37" s="15">
        <v>5.144</v>
      </c>
      <c r="C37" s="18" t="s">
        <v>62</v>
      </c>
      <c r="D37" s="72">
        <v>155.37</v>
      </c>
      <c r="E37" s="77">
        <v>9586.36</v>
      </c>
      <c r="F37" s="84"/>
      <c r="G37" s="85"/>
    </row>
    <row r="38" spans="1:7" ht="12.75">
      <c r="A38" s="14">
        <f t="shared" si="0"/>
        <v>26</v>
      </c>
      <c r="B38" s="15">
        <v>5.51</v>
      </c>
      <c r="C38" s="18" t="s">
        <v>64</v>
      </c>
      <c r="D38" s="76" t="s">
        <v>30</v>
      </c>
      <c r="E38" s="77">
        <v>3050.98</v>
      </c>
      <c r="F38" s="89"/>
      <c r="G38" s="85"/>
    </row>
    <row r="39" spans="1:7" ht="12.75">
      <c r="A39" s="14">
        <f t="shared" si="0"/>
        <v>27</v>
      </c>
      <c r="B39" s="15">
        <v>5.122</v>
      </c>
      <c r="C39" s="18" t="s">
        <v>66</v>
      </c>
      <c r="D39" s="72">
        <v>114414.12</v>
      </c>
      <c r="E39" s="77">
        <v>97717.95</v>
      </c>
      <c r="F39" s="86"/>
      <c r="G39" s="85"/>
    </row>
    <row r="40" spans="1:7" ht="12.75">
      <c r="A40" s="14">
        <f t="shared" si="0"/>
        <v>28</v>
      </c>
      <c r="B40" s="15">
        <v>5.112</v>
      </c>
      <c r="C40" s="18" t="s">
        <v>68</v>
      </c>
      <c r="D40" s="72">
        <v>467.6</v>
      </c>
      <c r="E40" s="77">
        <v>16923.43</v>
      </c>
      <c r="F40" s="84"/>
      <c r="G40" s="85"/>
    </row>
    <row r="41" spans="1:7" ht="12.75">
      <c r="A41" s="14">
        <f t="shared" si="0"/>
        <v>29</v>
      </c>
      <c r="B41" s="15">
        <v>5.79</v>
      </c>
      <c r="C41" s="18" t="s">
        <v>70</v>
      </c>
      <c r="D41" s="72">
        <v>4271.49</v>
      </c>
      <c r="E41" s="77">
        <v>37308.23</v>
      </c>
      <c r="F41" s="84"/>
      <c r="G41" s="85"/>
    </row>
    <row r="42" spans="1:7" ht="12.75">
      <c r="A42" s="14">
        <f t="shared" si="0"/>
        <v>30</v>
      </c>
      <c r="B42" s="15">
        <v>5.29</v>
      </c>
      <c r="C42" s="18" t="s">
        <v>72</v>
      </c>
      <c r="D42" s="72">
        <v>1587.43</v>
      </c>
      <c r="E42" s="77">
        <v>27925.44</v>
      </c>
      <c r="F42" s="84"/>
      <c r="G42" s="85"/>
    </row>
    <row r="43" spans="1:7" ht="12.75">
      <c r="A43" s="14">
        <f t="shared" si="0"/>
        <v>31</v>
      </c>
      <c r="B43" s="15">
        <v>5.13</v>
      </c>
      <c r="C43" s="18" t="s">
        <v>74</v>
      </c>
      <c r="D43" s="76" t="s">
        <v>30</v>
      </c>
      <c r="E43" s="77">
        <v>4844.42</v>
      </c>
      <c r="F43" s="90"/>
      <c r="G43" s="85"/>
    </row>
    <row r="44" spans="1:7" ht="12.75">
      <c r="A44" s="14">
        <f t="shared" si="0"/>
        <v>32</v>
      </c>
      <c r="B44" s="15">
        <v>5.45</v>
      </c>
      <c r="C44" s="18" t="s">
        <v>76</v>
      </c>
      <c r="D44" s="72">
        <v>910.48</v>
      </c>
      <c r="E44" s="77">
        <v>17619.96</v>
      </c>
      <c r="F44" s="84"/>
      <c r="G44" s="85"/>
    </row>
    <row r="45" spans="1:7" ht="12.75">
      <c r="A45" s="14">
        <f t="shared" si="0"/>
        <v>33</v>
      </c>
      <c r="B45" s="15">
        <v>5.87</v>
      </c>
      <c r="C45" s="18" t="s">
        <v>78</v>
      </c>
      <c r="D45" s="72">
        <v>155.37</v>
      </c>
      <c r="E45" s="77">
        <v>1923.3</v>
      </c>
      <c r="F45" s="84"/>
      <c r="G45" s="85"/>
    </row>
    <row r="46" spans="1:7" ht="12.75">
      <c r="A46" s="14">
        <f t="shared" si="0"/>
        <v>34</v>
      </c>
      <c r="B46" s="15">
        <v>5.92</v>
      </c>
      <c r="C46" s="18" t="s">
        <v>80</v>
      </c>
      <c r="D46" s="72">
        <v>747.68</v>
      </c>
      <c r="E46" s="77">
        <v>67177.69</v>
      </c>
      <c r="F46" s="84"/>
      <c r="G46" s="85"/>
    </row>
    <row r="47" spans="1:7" ht="12.75">
      <c r="A47" s="14">
        <f t="shared" si="0"/>
        <v>35</v>
      </c>
      <c r="B47" s="15">
        <v>5.19</v>
      </c>
      <c r="C47" s="26" t="s">
        <v>82</v>
      </c>
      <c r="D47" s="72">
        <v>30400.76</v>
      </c>
      <c r="E47" s="77">
        <v>450856.53</v>
      </c>
      <c r="F47" s="86"/>
      <c r="G47" s="85"/>
    </row>
    <row r="48" spans="1:7" ht="12.75">
      <c r="A48" s="14">
        <f t="shared" si="0"/>
        <v>36</v>
      </c>
      <c r="B48" s="15">
        <v>5.83</v>
      </c>
      <c r="C48" s="18" t="s">
        <v>84</v>
      </c>
      <c r="D48" s="72">
        <v>1689.87</v>
      </c>
      <c r="E48" s="77">
        <v>28395.15</v>
      </c>
      <c r="F48" s="84"/>
      <c r="G48" s="85"/>
    </row>
    <row r="49" spans="1:7" ht="12.75">
      <c r="A49" s="14">
        <f t="shared" si="0"/>
        <v>37</v>
      </c>
      <c r="B49" s="15">
        <v>5.94</v>
      </c>
      <c r="C49" s="18" t="s">
        <v>86</v>
      </c>
      <c r="D49" s="72">
        <v>2241.74</v>
      </c>
      <c r="E49" s="77">
        <v>18002.57</v>
      </c>
      <c r="F49" s="84"/>
      <c r="G49" s="85"/>
    </row>
    <row r="50" spans="1:7" ht="12.75">
      <c r="A50" s="14">
        <f t="shared" si="0"/>
        <v>38</v>
      </c>
      <c r="B50" s="91">
        <v>5.5</v>
      </c>
      <c r="C50" s="18" t="s">
        <v>88</v>
      </c>
      <c r="D50" s="72">
        <v>26543.76</v>
      </c>
      <c r="E50" s="77">
        <v>252535.26</v>
      </c>
      <c r="F50" s="84"/>
      <c r="G50" s="85"/>
    </row>
    <row r="51" spans="1:7" ht="12.75">
      <c r="A51" s="14">
        <f t="shared" si="0"/>
        <v>39</v>
      </c>
      <c r="B51" s="91">
        <v>5.6</v>
      </c>
      <c r="C51" s="18" t="s">
        <v>90</v>
      </c>
      <c r="D51" s="72">
        <v>6044.8</v>
      </c>
      <c r="E51" s="77">
        <v>72677.26</v>
      </c>
      <c r="F51" s="84"/>
      <c r="G51" s="85"/>
    </row>
    <row r="52" spans="1:7" ht="12.75">
      <c r="A52" s="14">
        <f t="shared" si="0"/>
        <v>40</v>
      </c>
      <c r="B52" s="15">
        <v>5.84</v>
      </c>
      <c r="C52" s="18" t="s">
        <v>92</v>
      </c>
      <c r="D52" s="72">
        <v>4222.69</v>
      </c>
      <c r="E52" s="77">
        <v>49221.28</v>
      </c>
      <c r="F52" s="84"/>
      <c r="G52" s="85"/>
    </row>
    <row r="53" spans="1:7" ht="12.75">
      <c r="A53" s="14">
        <f t="shared" si="0"/>
        <v>41</v>
      </c>
      <c r="B53" s="15">
        <v>5.75</v>
      </c>
      <c r="C53" s="18" t="s">
        <v>126</v>
      </c>
      <c r="D53" s="72">
        <v>1599.87</v>
      </c>
      <c r="E53" s="77">
        <v>57460.44</v>
      </c>
      <c r="F53" s="86"/>
      <c r="G53" s="85"/>
    </row>
    <row r="54" spans="1:7" ht="12.75">
      <c r="A54" s="14">
        <f t="shared" si="0"/>
        <v>42</v>
      </c>
      <c r="B54" s="15">
        <v>5.43</v>
      </c>
      <c r="C54" s="18" t="s">
        <v>96</v>
      </c>
      <c r="D54" s="72">
        <v>2644.9</v>
      </c>
      <c r="E54" s="77">
        <v>16269.12</v>
      </c>
      <c r="F54" s="84"/>
      <c r="G54" s="85"/>
    </row>
    <row r="55" spans="1:7" ht="12.75">
      <c r="A55" s="14">
        <f t="shared" si="0"/>
        <v>43</v>
      </c>
      <c r="B55" s="15">
        <v>5.23</v>
      </c>
      <c r="C55" s="18" t="s">
        <v>98</v>
      </c>
      <c r="D55" s="72">
        <v>1556.05</v>
      </c>
      <c r="E55" s="77">
        <v>14846.93</v>
      </c>
      <c r="F55" s="84"/>
      <c r="G55" s="85"/>
    </row>
    <row r="56" spans="1:7" ht="12.75">
      <c r="A56" s="14">
        <f t="shared" si="0"/>
        <v>44</v>
      </c>
      <c r="B56" s="15">
        <v>5.148</v>
      </c>
      <c r="C56" s="28" t="s">
        <v>100</v>
      </c>
      <c r="D56" s="72">
        <v>1794.81</v>
      </c>
      <c r="E56" s="92">
        <v>29349.14</v>
      </c>
      <c r="F56" s="84"/>
      <c r="G56" s="85"/>
    </row>
    <row r="57" spans="1:7" ht="12.75">
      <c r="A57" s="14">
        <f t="shared" si="0"/>
        <v>45</v>
      </c>
      <c r="B57" s="15">
        <v>5.17</v>
      </c>
      <c r="C57" s="18" t="s">
        <v>102</v>
      </c>
      <c r="D57" s="72">
        <v>4855.86</v>
      </c>
      <c r="E57" s="77">
        <v>51357.87</v>
      </c>
      <c r="F57" s="86"/>
      <c r="G57" s="85"/>
    </row>
    <row r="58" spans="1:7" ht="12.75">
      <c r="A58" s="14">
        <f t="shared" si="0"/>
        <v>46</v>
      </c>
      <c r="B58" s="15">
        <v>5.21</v>
      </c>
      <c r="C58" s="18" t="s">
        <v>104</v>
      </c>
      <c r="D58" s="76" t="s">
        <v>30</v>
      </c>
      <c r="F58" s="84"/>
      <c r="G58" s="85"/>
    </row>
    <row r="59" spans="1:7" ht="12.75">
      <c r="A59" s="14">
        <f t="shared" si="0"/>
        <v>47</v>
      </c>
      <c r="B59" s="15">
        <v>5.44</v>
      </c>
      <c r="C59" s="18" t="s">
        <v>106</v>
      </c>
      <c r="D59" s="72">
        <v>47322.92</v>
      </c>
      <c r="E59" s="77">
        <v>491970.27</v>
      </c>
      <c r="F59" s="86"/>
      <c r="G59" s="85"/>
    </row>
    <row r="60" spans="1:7" ht="12.75">
      <c r="A60" s="14">
        <f t="shared" si="0"/>
        <v>48</v>
      </c>
      <c r="B60" s="15">
        <v>5.97</v>
      </c>
      <c r="C60" s="18" t="s">
        <v>108</v>
      </c>
      <c r="D60" s="72">
        <v>2191.42</v>
      </c>
      <c r="E60" s="77">
        <v>46183.29</v>
      </c>
      <c r="F60" s="84"/>
      <c r="G60" s="85"/>
    </row>
    <row r="61" spans="1:7" ht="12.75">
      <c r="A61" s="14">
        <f t="shared" si="0"/>
        <v>49</v>
      </c>
      <c r="B61" s="91">
        <v>5.1</v>
      </c>
      <c r="C61" s="18" t="s">
        <v>110</v>
      </c>
      <c r="D61" s="72">
        <v>15115.77</v>
      </c>
      <c r="E61" s="77">
        <v>111236.25</v>
      </c>
      <c r="F61" s="84"/>
      <c r="G61" s="85"/>
    </row>
    <row r="62" spans="1:7" ht="12.75">
      <c r="A62" s="14">
        <f t="shared" si="0"/>
        <v>50</v>
      </c>
      <c r="B62" s="93">
        <v>5.36</v>
      </c>
      <c r="C62" s="18" t="s">
        <v>112</v>
      </c>
      <c r="D62" s="72">
        <v>129882.02</v>
      </c>
      <c r="E62" s="77">
        <v>1138305.34</v>
      </c>
      <c r="F62" s="86"/>
      <c r="G62" s="85"/>
    </row>
    <row r="63" spans="1:7" ht="12.75">
      <c r="A63" s="14">
        <f t="shared" si="0"/>
        <v>51</v>
      </c>
      <c r="B63" s="94">
        <v>5.14</v>
      </c>
      <c r="C63" s="18" t="s">
        <v>114</v>
      </c>
      <c r="D63" s="72">
        <v>2646.46</v>
      </c>
      <c r="E63" s="77">
        <v>34080.2</v>
      </c>
      <c r="F63" s="86"/>
      <c r="G63" s="85"/>
    </row>
    <row r="64" spans="1:7" ht="12.75">
      <c r="A64" s="14">
        <v>1098115.21</v>
      </c>
      <c r="B64" s="15">
        <v>5.34</v>
      </c>
      <c r="C64" s="29" t="s">
        <v>116</v>
      </c>
      <c r="D64" s="72">
        <v>81491.74</v>
      </c>
      <c r="E64" s="77">
        <v>1098115.24</v>
      </c>
      <c r="F64" s="86"/>
      <c r="G64" s="85"/>
    </row>
    <row r="65" spans="1:7" ht="12.75">
      <c r="A65" s="30"/>
      <c r="B65" s="24"/>
      <c r="C65" s="32" t="s">
        <v>117</v>
      </c>
      <c r="D65" s="47">
        <f>SUM(D13:D64)</f>
        <v>601874.61</v>
      </c>
      <c r="E65" s="95">
        <f>SUM(E13:E64)</f>
        <v>6016645.83</v>
      </c>
      <c r="F65" s="96"/>
      <c r="G65" s="97"/>
    </row>
    <row r="66" spans="1:7" ht="12.75">
      <c r="A66" s="30"/>
      <c r="B66" s="24"/>
      <c r="C66" s="32"/>
      <c r="D66" s="98"/>
      <c r="E66" s="77"/>
      <c r="F66" s="99"/>
      <c r="G66" s="100"/>
    </row>
    <row r="67" spans="1:7" ht="12.75">
      <c r="A67" s="30">
        <v>1</v>
      </c>
      <c r="B67" s="24" t="s">
        <v>127</v>
      </c>
      <c r="C67" s="43" t="s">
        <v>128</v>
      </c>
      <c r="D67" s="101"/>
      <c r="E67" s="102">
        <v>103903.14</v>
      </c>
      <c r="F67" s="50"/>
      <c r="G67" s="53"/>
    </row>
    <row r="68" spans="1:7" ht="12.75">
      <c r="A68" s="30">
        <v>2</v>
      </c>
      <c r="B68" s="24" t="s">
        <v>127</v>
      </c>
      <c r="C68" s="18" t="s">
        <v>129</v>
      </c>
      <c r="D68" s="101"/>
      <c r="E68" s="102">
        <v>1133971.03</v>
      </c>
      <c r="F68" s="50"/>
      <c r="G68" s="53"/>
    </row>
    <row r="69" spans="1:7" ht="12.75">
      <c r="A69" s="30"/>
      <c r="B69" s="30"/>
      <c r="C69" s="32" t="s">
        <v>130</v>
      </c>
      <c r="D69" s="101"/>
      <c r="E69" s="102">
        <f>SUM(E67:E68)</f>
        <v>1237874.17</v>
      </c>
      <c r="F69" s="50"/>
      <c r="G69" s="53"/>
    </row>
    <row r="70" spans="6:9" ht="12.75">
      <c r="F70" s="50"/>
      <c r="G70" s="53"/>
      <c r="H70" s="53"/>
      <c r="I70" s="53"/>
    </row>
    <row r="71" spans="3:9" ht="12.75">
      <c r="C71" s="103" t="s">
        <v>131</v>
      </c>
      <c r="D71" s="102">
        <f>D65</f>
        <v>601874.61</v>
      </c>
      <c r="E71" s="102">
        <f>E65+E69</f>
        <v>7254520</v>
      </c>
      <c r="F71" s="96"/>
      <c r="G71" s="97"/>
      <c r="H71" s="53"/>
      <c r="I71" s="53"/>
    </row>
    <row r="72" spans="6:9" ht="12.75">
      <c r="F72" s="50"/>
      <c r="G72" s="53"/>
      <c r="H72" s="53"/>
      <c r="I72" s="53"/>
    </row>
    <row r="73" spans="4:9" ht="12.75">
      <c r="D73" s="50"/>
      <c r="F73" s="50"/>
      <c r="G73" s="53"/>
      <c r="H73" s="53"/>
      <c r="I73" s="53"/>
    </row>
    <row r="74" spans="4:9" ht="12.75">
      <c r="D74" s="50"/>
      <c r="F74" s="50"/>
      <c r="G74" s="53"/>
      <c r="H74" s="53"/>
      <c r="I74" s="51"/>
    </row>
    <row r="75" spans="4:9" ht="12.75">
      <c r="D75" s="50"/>
      <c r="F75" s="50"/>
      <c r="G75" s="53"/>
      <c r="H75" s="53"/>
      <c r="I75" s="53"/>
    </row>
    <row r="76" spans="4:9" ht="12.75">
      <c r="D76" s="50"/>
      <c r="F76" s="50"/>
      <c r="G76" s="53"/>
      <c r="H76" s="53"/>
      <c r="I76" s="53"/>
    </row>
    <row r="77" spans="4:9" ht="12.75">
      <c r="D77" s="50"/>
      <c r="F77" s="50"/>
      <c r="G77" s="53"/>
      <c r="H77" s="53"/>
      <c r="I77" s="53"/>
    </row>
    <row r="78" spans="4:9" ht="12.75">
      <c r="D78" s="50"/>
      <c r="F78" s="50"/>
      <c r="G78" s="53"/>
      <c r="H78" s="53"/>
      <c r="I78" s="53"/>
    </row>
    <row r="79" spans="4:9" ht="12.75">
      <c r="D79" s="50"/>
      <c r="F79" s="50"/>
      <c r="G79" s="53"/>
      <c r="H79" s="53"/>
      <c r="I79" s="53"/>
    </row>
    <row r="80" spans="4:9" ht="12.75">
      <c r="D80" s="50"/>
      <c r="F80" s="50"/>
      <c r="G80" s="53"/>
      <c r="H80" s="53"/>
      <c r="I80" s="53"/>
    </row>
    <row r="81" spans="4:9" ht="12.75">
      <c r="D81" s="50"/>
      <c r="F81" s="50"/>
      <c r="G81" s="53"/>
      <c r="H81" s="53"/>
      <c r="I81" s="53"/>
    </row>
    <row r="82" spans="4:9" ht="12.75">
      <c r="D82" s="50"/>
      <c r="F82" s="50"/>
      <c r="G82" s="53"/>
      <c r="H82" s="53"/>
      <c r="I82" s="53"/>
    </row>
    <row r="83" spans="4:9" ht="12.75">
      <c r="D83" s="50"/>
      <c r="F83" s="50"/>
      <c r="G83" s="53"/>
      <c r="H83" s="53"/>
      <c r="I83" s="53"/>
    </row>
    <row r="84" spans="4:9" ht="12.75">
      <c r="D84" s="50"/>
      <c r="F84" s="50"/>
      <c r="G84" s="53"/>
      <c r="H84" s="53"/>
      <c r="I84" s="53"/>
    </row>
    <row r="85" spans="4:9" ht="12.75">
      <c r="D85" s="50"/>
      <c r="F85" s="50"/>
      <c r="G85" s="53"/>
      <c r="H85" s="53"/>
      <c r="I85" s="53"/>
    </row>
    <row r="86" spans="4:9" ht="12.75">
      <c r="D86" s="50"/>
      <c r="F86" s="50"/>
      <c r="G86" s="53"/>
      <c r="H86" s="53"/>
      <c r="I86" s="53"/>
    </row>
    <row r="87" spans="4:9" ht="12.75">
      <c r="D87" s="50"/>
      <c r="F87" s="50"/>
      <c r="G87" s="53"/>
      <c r="H87" s="53"/>
      <c r="I87" s="53"/>
    </row>
    <row r="88" spans="4:9" ht="12.75">
      <c r="D88" s="50"/>
      <c r="F88" s="50"/>
      <c r="G88" s="53"/>
      <c r="H88" s="53"/>
      <c r="I88" s="53"/>
    </row>
    <row r="89" spans="4:9" ht="12.75">
      <c r="D89" s="50"/>
      <c r="F89" s="50"/>
      <c r="G89" s="53"/>
      <c r="H89" s="53"/>
      <c r="I89" s="53"/>
    </row>
    <row r="90" spans="4:9" ht="12.75">
      <c r="D90" s="50"/>
      <c r="F90" s="50"/>
      <c r="G90" s="53"/>
      <c r="H90" s="53"/>
      <c r="I90" s="53"/>
    </row>
    <row r="91" spans="4:9" ht="12.75">
      <c r="D91" s="50"/>
      <c r="F91" s="50"/>
      <c r="G91" s="53"/>
      <c r="H91" s="53"/>
      <c r="I91" s="53"/>
    </row>
    <row r="92" spans="4:9" ht="12.75">
      <c r="D92" s="50"/>
      <c r="F92" s="50"/>
      <c r="G92" s="53"/>
      <c r="H92" s="53"/>
      <c r="I92" s="53"/>
    </row>
    <row r="93" spans="4:9" ht="12.75">
      <c r="D93" s="50"/>
      <c r="F93" s="50"/>
      <c r="G93" s="53"/>
      <c r="H93" s="53"/>
      <c r="I93" s="53"/>
    </row>
    <row r="94" spans="4:9" ht="12.75">
      <c r="D94" s="50"/>
      <c r="F94" s="50"/>
      <c r="G94" s="53"/>
      <c r="H94" s="53"/>
      <c r="I94" s="53"/>
    </row>
    <row r="95" spans="4:9" ht="12.75">
      <c r="D95" s="50"/>
      <c r="F95" s="50"/>
      <c r="G95" s="53"/>
      <c r="H95" s="53"/>
      <c r="I95" s="53"/>
    </row>
    <row r="96" spans="4:9" ht="12.75">
      <c r="D96" s="50"/>
      <c r="F96" s="50"/>
      <c r="G96" s="53"/>
      <c r="H96" s="53"/>
      <c r="I96" s="53"/>
    </row>
    <row r="97" spans="4:9" ht="12.75">
      <c r="D97" s="50"/>
      <c r="F97" s="50"/>
      <c r="G97" s="53"/>
      <c r="H97" s="53"/>
      <c r="I97" s="53"/>
    </row>
    <row r="98" spans="4:9" ht="12.75">
      <c r="D98" s="50"/>
      <c r="F98" s="50"/>
      <c r="G98" s="53"/>
      <c r="H98" s="53"/>
      <c r="I98" s="53"/>
    </row>
    <row r="99" spans="4:9" ht="12.75">
      <c r="D99" s="50"/>
      <c r="F99" s="50"/>
      <c r="G99" s="53"/>
      <c r="H99" s="53"/>
      <c r="I99" s="53"/>
    </row>
    <row r="100" spans="4:9" ht="12.75">
      <c r="D100" s="50"/>
      <c r="F100" s="50"/>
      <c r="G100" s="53"/>
      <c r="H100" s="53"/>
      <c r="I100" s="53"/>
    </row>
    <row r="101" spans="4:9" ht="12.75">
      <c r="D101" s="50"/>
      <c r="F101" s="50"/>
      <c r="G101" s="53"/>
      <c r="H101" s="53"/>
      <c r="I101" s="53"/>
    </row>
    <row r="102" spans="4:9" ht="12.75">
      <c r="D102" s="50"/>
      <c r="F102" s="50"/>
      <c r="G102" s="53"/>
      <c r="H102" s="53"/>
      <c r="I102" s="53"/>
    </row>
    <row r="103" spans="4:9" ht="12.75">
      <c r="D103" s="50"/>
      <c r="F103" s="50"/>
      <c r="G103" s="53"/>
      <c r="H103" s="53"/>
      <c r="I103" s="53"/>
    </row>
    <row r="104" spans="4:9" ht="12.75">
      <c r="D104" s="50"/>
      <c r="F104" s="50"/>
      <c r="G104" s="53"/>
      <c r="H104" s="53"/>
      <c r="I104" s="53"/>
    </row>
    <row r="105" spans="4:9" ht="12.75">
      <c r="D105" s="50"/>
      <c r="F105" s="50"/>
      <c r="G105" s="53"/>
      <c r="H105" s="53"/>
      <c r="I105" s="53"/>
    </row>
    <row r="106" spans="4:9" ht="12.75">
      <c r="D106" s="50"/>
      <c r="F106" s="50"/>
      <c r="G106" s="53"/>
      <c r="H106" s="53"/>
      <c r="I106" s="53"/>
    </row>
    <row r="107" spans="4:9" ht="12.75">
      <c r="D107" s="50"/>
      <c r="F107" s="50"/>
      <c r="G107" s="53"/>
      <c r="H107" s="53"/>
      <c r="I107" s="53"/>
    </row>
    <row r="108" spans="4:9" ht="12.75">
      <c r="D108" s="50"/>
      <c r="F108" s="50"/>
      <c r="G108" s="53"/>
      <c r="H108" s="53"/>
      <c r="I108" s="53"/>
    </row>
    <row r="109" spans="4:9" ht="12.75">
      <c r="D109" s="50"/>
      <c r="F109" s="50"/>
      <c r="G109" s="53"/>
      <c r="H109" s="53"/>
      <c r="I109" s="53"/>
    </row>
    <row r="110" spans="4:9" ht="12.75">
      <c r="D110" s="50"/>
      <c r="F110" s="50"/>
      <c r="G110" s="53"/>
      <c r="H110" s="53"/>
      <c r="I110" s="53"/>
    </row>
    <row r="111" spans="4:9" ht="12.75">
      <c r="D111" s="50"/>
      <c r="F111" s="50"/>
      <c r="G111" s="53"/>
      <c r="H111" s="53"/>
      <c r="I111" s="53"/>
    </row>
    <row r="112" spans="4:9" ht="12.75">
      <c r="D112" s="50"/>
      <c r="F112" s="50"/>
      <c r="G112" s="53"/>
      <c r="H112" s="53"/>
      <c r="I112" s="53"/>
    </row>
    <row r="113" spans="4:9" ht="12.75">
      <c r="D113" s="50"/>
      <c r="F113" s="50"/>
      <c r="G113" s="53"/>
      <c r="H113" s="53"/>
      <c r="I113" s="53"/>
    </row>
    <row r="114" spans="4:9" ht="12.75">
      <c r="D114" s="50"/>
      <c r="F114" s="50"/>
      <c r="G114" s="53"/>
      <c r="H114" s="53"/>
      <c r="I114" s="53"/>
    </row>
    <row r="115" spans="4:9" ht="12.75">
      <c r="D115" s="50"/>
      <c r="F115" s="50"/>
      <c r="G115" s="53"/>
      <c r="H115" s="53"/>
      <c r="I115" s="53"/>
    </row>
    <row r="116" spans="4:9" ht="12.75">
      <c r="D116" s="50"/>
      <c r="F116" s="50"/>
      <c r="G116" s="53"/>
      <c r="H116" s="53"/>
      <c r="I116" s="53"/>
    </row>
    <row r="117" spans="4:9" ht="12.75">
      <c r="D117" s="50"/>
      <c r="F117" s="50"/>
      <c r="G117" s="53"/>
      <c r="H117" s="53"/>
      <c r="I117" s="53"/>
    </row>
    <row r="118" spans="4:9" ht="12.75">
      <c r="D118" s="50"/>
      <c r="F118" s="50"/>
      <c r="G118" s="53"/>
      <c r="H118" s="53"/>
      <c r="I118" s="53"/>
    </row>
    <row r="119" spans="4:9" ht="12.75">
      <c r="D119" s="50"/>
      <c r="F119" s="50"/>
      <c r="G119" s="53"/>
      <c r="H119" s="53"/>
      <c r="I119" s="53"/>
    </row>
    <row r="120" spans="4:9" ht="12.75">
      <c r="D120" s="50"/>
      <c r="F120" s="50"/>
      <c r="G120" s="53"/>
      <c r="H120" s="53"/>
      <c r="I120" s="53"/>
    </row>
    <row r="121" spans="4:9" ht="12.75">
      <c r="D121" s="50"/>
      <c r="F121" s="50"/>
      <c r="G121" s="53"/>
      <c r="H121" s="53"/>
      <c r="I121" s="53"/>
    </row>
    <row r="122" spans="4:9" ht="12.75">
      <c r="D122" s="50"/>
      <c r="F122" s="50"/>
      <c r="G122" s="53"/>
      <c r="H122" s="53"/>
      <c r="I122" s="53"/>
    </row>
    <row r="123" spans="4:9" ht="12.75">
      <c r="D123" s="50"/>
      <c r="F123" s="50"/>
      <c r="G123" s="53"/>
      <c r="H123" s="53"/>
      <c r="I123" s="53"/>
    </row>
    <row r="124" spans="4:9" ht="12.75">
      <c r="D124" s="50"/>
      <c r="F124" s="50"/>
      <c r="G124" s="53"/>
      <c r="H124" s="53"/>
      <c r="I124" s="53"/>
    </row>
    <row r="125" spans="4:9" ht="12.75">
      <c r="D125" s="50"/>
      <c r="F125" s="50"/>
      <c r="G125" s="53"/>
      <c r="H125" s="53"/>
      <c r="I125" s="53"/>
    </row>
    <row r="126" spans="4:9" ht="12.75">
      <c r="D126" s="50"/>
      <c r="F126" s="50"/>
      <c r="G126" s="53"/>
      <c r="H126" s="53"/>
      <c r="I126" s="53"/>
    </row>
    <row r="127" spans="4:9" ht="12.75">
      <c r="D127" s="50"/>
      <c r="F127" s="50"/>
      <c r="G127" s="53"/>
      <c r="H127" s="53"/>
      <c r="I127" s="53"/>
    </row>
    <row r="128" spans="4:9" ht="12.75">
      <c r="D128" s="50"/>
      <c r="F128" s="50"/>
      <c r="G128" s="53"/>
      <c r="H128" s="53"/>
      <c r="I128" s="53"/>
    </row>
    <row r="129" spans="4:9" ht="12.75">
      <c r="D129" s="50"/>
      <c r="F129" s="50"/>
      <c r="G129" s="53"/>
      <c r="H129" s="53"/>
      <c r="I129" s="53"/>
    </row>
    <row r="130" spans="4:9" ht="12.75">
      <c r="D130" s="50"/>
      <c r="F130" s="50"/>
      <c r="G130" s="53"/>
      <c r="H130" s="53"/>
      <c r="I130" s="53"/>
    </row>
    <row r="131" spans="4:9" ht="12.75">
      <c r="D131" s="50"/>
      <c r="F131" s="50"/>
      <c r="G131" s="53"/>
      <c r="H131" s="53"/>
      <c r="I131" s="53"/>
    </row>
    <row r="132" spans="4:9" ht="12.75">
      <c r="D132" s="50"/>
      <c r="F132" s="50"/>
      <c r="G132" s="53"/>
      <c r="H132" s="53"/>
      <c r="I132" s="53"/>
    </row>
    <row r="133" spans="4:9" ht="12.75">
      <c r="D133" s="50"/>
      <c r="F133" s="50"/>
      <c r="G133" s="53"/>
      <c r="H133" s="53"/>
      <c r="I133" s="53"/>
    </row>
    <row r="134" spans="4:9" ht="12.75">
      <c r="D134" s="50"/>
      <c r="F134" s="50"/>
      <c r="G134" s="53"/>
      <c r="H134" s="53"/>
      <c r="I134" s="53"/>
    </row>
    <row r="135" spans="4:9" ht="12.75">
      <c r="D135" s="50"/>
      <c r="F135" s="50"/>
      <c r="G135" s="53"/>
      <c r="H135" s="53"/>
      <c r="I135" s="53"/>
    </row>
    <row r="136" spans="4:9" ht="12.75">
      <c r="D136" s="50"/>
      <c r="F136" s="50"/>
      <c r="G136" s="53"/>
      <c r="H136" s="53"/>
      <c r="I136" s="53"/>
    </row>
    <row r="137" spans="4:9" ht="12.75">
      <c r="D137" s="50"/>
      <c r="F137" s="50"/>
      <c r="G137" s="53"/>
      <c r="H137" s="53"/>
      <c r="I137" s="53"/>
    </row>
    <row r="138" spans="4:9" ht="12.75">
      <c r="D138" s="50"/>
      <c r="F138" s="50"/>
      <c r="G138" s="53"/>
      <c r="H138" s="53"/>
      <c r="I138" s="53"/>
    </row>
    <row r="139" spans="4:9" ht="12.75">
      <c r="D139" s="50"/>
      <c r="F139" s="50"/>
      <c r="G139" s="53"/>
      <c r="H139" s="53"/>
      <c r="I139" s="53"/>
    </row>
    <row r="140" spans="4:9" ht="12.75">
      <c r="D140" s="50"/>
      <c r="F140" s="50"/>
      <c r="G140" s="53"/>
      <c r="H140" s="53"/>
      <c r="I140" s="53"/>
    </row>
    <row r="141" spans="4:9" ht="12.75">
      <c r="D141" s="50"/>
      <c r="F141" s="50"/>
      <c r="G141" s="53"/>
      <c r="H141" s="53"/>
      <c r="I141" s="53"/>
    </row>
    <row r="142" spans="4:9" ht="12.75">
      <c r="D142" s="50"/>
      <c r="F142" s="50"/>
      <c r="G142" s="53"/>
      <c r="H142" s="53"/>
      <c r="I142" s="53"/>
    </row>
    <row r="143" spans="4:9" ht="12.75">
      <c r="D143" s="50"/>
      <c r="F143" s="50"/>
      <c r="G143" s="53"/>
      <c r="H143" s="53"/>
      <c r="I143" s="53"/>
    </row>
    <row r="144" spans="4:9" ht="12.75">
      <c r="D144" s="50"/>
      <c r="F144" s="50"/>
      <c r="G144" s="53"/>
      <c r="H144" s="53"/>
      <c r="I144" s="53"/>
    </row>
    <row r="145" spans="4:9" ht="12.75">
      <c r="D145" s="50"/>
      <c r="F145" s="50"/>
      <c r="G145" s="53"/>
      <c r="H145" s="53"/>
      <c r="I145" s="53"/>
    </row>
    <row r="146" spans="4:9" ht="12.75">
      <c r="D146" s="50"/>
      <c r="F146" s="50"/>
      <c r="G146" s="53"/>
      <c r="H146" s="53"/>
      <c r="I146" s="53"/>
    </row>
    <row r="147" spans="4:9" ht="12.75">
      <c r="D147" s="50"/>
      <c r="F147" s="50"/>
      <c r="G147" s="53"/>
      <c r="H147" s="53"/>
      <c r="I147" s="53"/>
    </row>
    <row r="148" spans="4:9" ht="12.75">
      <c r="D148" s="50"/>
      <c r="F148" s="50"/>
      <c r="G148" s="53"/>
      <c r="H148" s="53"/>
      <c r="I148" s="53"/>
    </row>
    <row r="149" spans="4:9" ht="12.75">
      <c r="D149" s="50"/>
      <c r="F149" s="50"/>
      <c r="G149" s="53"/>
      <c r="H149" s="53"/>
      <c r="I149" s="53"/>
    </row>
    <row r="150" spans="4:9" ht="12.75">
      <c r="D150" s="50"/>
      <c r="F150" s="50"/>
      <c r="G150" s="53"/>
      <c r="H150" s="53"/>
      <c r="I150" s="53"/>
    </row>
    <row r="151" spans="4:9" ht="12.75">
      <c r="D151" s="50"/>
      <c r="F151" s="50"/>
      <c r="G151" s="53"/>
      <c r="H151" s="53"/>
      <c r="I151" s="53"/>
    </row>
    <row r="152" spans="4:9" ht="12.75">
      <c r="D152" s="50"/>
      <c r="F152" s="50"/>
      <c r="G152" s="53"/>
      <c r="H152" s="53"/>
      <c r="I152" s="53"/>
    </row>
    <row r="153" spans="4:9" ht="12.75">
      <c r="D153" s="50"/>
      <c r="F153" s="50"/>
      <c r="G153" s="53"/>
      <c r="H153" s="53"/>
      <c r="I153" s="53"/>
    </row>
    <row r="154" spans="4:9" ht="12.75">
      <c r="D154" s="50"/>
      <c r="F154" s="50"/>
      <c r="G154" s="53"/>
      <c r="H154" s="53"/>
      <c r="I154" s="53"/>
    </row>
    <row r="155" spans="4:9" ht="12.75">
      <c r="D155" s="50"/>
      <c r="F155" s="50"/>
      <c r="G155" s="53"/>
      <c r="H155" s="53"/>
      <c r="I155" s="53"/>
    </row>
    <row r="156" spans="4:9" ht="12.75">
      <c r="D156" s="50"/>
      <c r="F156" s="50"/>
      <c r="G156" s="53"/>
      <c r="H156" s="53"/>
      <c r="I156" s="53"/>
    </row>
    <row r="157" spans="4:9" ht="12.75">
      <c r="D157" s="50"/>
      <c r="F157" s="50"/>
      <c r="G157" s="53"/>
      <c r="H157" s="53"/>
      <c r="I157" s="53"/>
    </row>
    <row r="158" spans="4:9" ht="12.75">
      <c r="D158" s="50"/>
      <c r="F158" s="50"/>
      <c r="G158" s="53"/>
      <c r="H158" s="53"/>
      <c r="I158" s="53"/>
    </row>
    <row r="159" spans="4:9" ht="12.75">
      <c r="D159" s="50"/>
      <c r="F159" s="50"/>
      <c r="G159" s="53"/>
      <c r="H159" s="53"/>
      <c r="I159" s="53"/>
    </row>
    <row r="160" spans="4:9" ht="12.75">
      <c r="D160" s="50"/>
      <c r="F160" s="50"/>
      <c r="G160" s="53"/>
      <c r="H160" s="53"/>
      <c r="I160" s="53"/>
    </row>
    <row r="161" spans="4:9" ht="12.75">
      <c r="D161" s="50"/>
      <c r="F161" s="50"/>
      <c r="G161" s="53"/>
      <c r="H161" s="53"/>
      <c r="I161" s="53"/>
    </row>
    <row r="162" spans="4:9" ht="12.75">
      <c r="D162" s="50"/>
      <c r="F162" s="50"/>
      <c r="G162" s="53"/>
      <c r="H162" s="53"/>
      <c r="I162" s="53"/>
    </row>
    <row r="163" spans="4:9" ht="12.75">
      <c r="D163" s="50"/>
      <c r="F163" s="50"/>
      <c r="G163" s="53"/>
      <c r="H163" s="53"/>
      <c r="I163" s="53"/>
    </row>
    <row r="164" spans="4:9" ht="12.75">
      <c r="D164" s="50"/>
      <c r="F164" s="50"/>
      <c r="G164" s="53"/>
      <c r="H164" s="53"/>
      <c r="I164" s="53"/>
    </row>
    <row r="165" spans="4:9" ht="12.75">
      <c r="D165" s="50"/>
      <c r="F165" s="50"/>
      <c r="G165" s="53"/>
      <c r="H165" s="53"/>
      <c r="I165" s="53"/>
    </row>
    <row r="166" spans="4:9" ht="12.75">
      <c r="D166" s="50"/>
      <c r="F166" s="50"/>
      <c r="G166" s="53"/>
      <c r="H166" s="53"/>
      <c r="I166" s="53"/>
    </row>
    <row r="167" spans="4:9" ht="12.75">
      <c r="D167" s="50"/>
      <c r="F167" s="50"/>
      <c r="G167" s="53"/>
      <c r="H167" s="53"/>
      <c r="I167" s="53"/>
    </row>
    <row r="168" spans="4:9" ht="12.75">
      <c r="D168" s="50"/>
      <c r="F168" s="50"/>
      <c r="G168" s="53"/>
      <c r="H168" s="53"/>
      <c r="I168" s="53"/>
    </row>
    <row r="169" spans="4:9" ht="12.75">
      <c r="D169" s="50"/>
      <c r="F169" s="50"/>
      <c r="G169" s="53"/>
      <c r="H169" s="53"/>
      <c r="I169" s="53"/>
    </row>
    <row r="170" spans="4:9" ht="12.75">
      <c r="D170" s="50"/>
      <c r="F170" s="50"/>
      <c r="G170" s="53"/>
      <c r="H170" s="53"/>
      <c r="I170" s="53"/>
    </row>
    <row r="171" spans="4:9" ht="12.75">
      <c r="D171" s="50"/>
      <c r="F171" s="50"/>
      <c r="G171" s="53"/>
      <c r="H171" s="53"/>
      <c r="I171" s="53"/>
    </row>
    <row r="172" spans="4:9" ht="12.75">
      <c r="D172" s="50"/>
      <c r="F172" s="50"/>
      <c r="G172" s="53"/>
      <c r="H172" s="53"/>
      <c r="I172" s="53"/>
    </row>
    <row r="173" spans="4:9" ht="12.75">
      <c r="D173" s="50"/>
      <c r="F173" s="50"/>
      <c r="G173" s="53"/>
      <c r="H173" s="53"/>
      <c r="I173" s="53"/>
    </row>
    <row r="174" spans="4:9" ht="12.75">
      <c r="D174" s="50"/>
      <c r="F174" s="50"/>
      <c r="G174" s="53"/>
      <c r="H174" s="53"/>
      <c r="I174" s="53"/>
    </row>
    <row r="175" spans="4:9" ht="12.75">
      <c r="D175" s="50"/>
      <c r="F175" s="50"/>
      <c r="G175" s="53"/>
      <c r="H175" s="53"/>
      <c r="I175" s="53"/>
    </row>
    <row r="176" spans="4:9" ht="12.75">
      <c r="D176" s="50"/>
      <c r="F176" s="50"/>
      <c r="G176" s="53"/>
      <c r="H176" s="53"/>
      <c r="I176" s="53"/>
    </row>
    <row r="177" spans="4:9" ht="12.75">
      <c r="D177" s="50"/>
      <c r="F177" s="50"/>
      <c r="G177" s="53"/>
      <c r="H177" s="53"/>
      <c r="I177" s="53"/>
    </row>
    <row r="178" spans="4:9" ht="12.75">
      <c r="D178" s="50"/>
      <c r="F178" s="50"/>
      <c r="G178" s="53"/>
      <c r="H178" s="53"/>
      <c r="I178" s="53"/>
    </row>
    <row r="179" spans="4:9" ht="12.75">
      <c r="D179" s="50"/>
      <c r="F179" s="50"/>
      <c r="G179" s="53"/>
      <c r="H179" s="53"/>
      <c r="I179" s="53"/>
    </row>
    <row r="180" spans="4:9" ht="12.75">
      <c r="D180" s="50"/>
      <c r="F180" s="50"/>
      <c r="G180" s="53"/>
      <c r="H180" s="53"/>
      <c r="I180" s="53"/>
    </row>
    <row r="181" spans="4:9" ht="12.75">
      <c r="D181" s="50"/>
      <c r="F181" s="50"/>
      <c r="G181" s="53"/>
      <c r="H181" s="53"/>
      <c r="I181" s="53"/>
    </row>
    <row r="182" spans="4:9" ht="12.75">
      <c r="D182" s="50"/>
      <c r="F182" s="50"/>
      <c r="G182" s="53"/>
      <c r="H182" s="53"/>
      <c r="I182" s="53"/>
    </row>
    <row r="183" spans="4:9" ht="12.75">
      <c r="D183" s="50"/>
      <c r="F183" s="50"/>
      <c r="G183" s="53"/>
      <c r="H183" s="53"/>
      <c r="I183" s="53"/>
    </row>
    <row r="184" spans="4:9" ht="12.75">
      <c r="D184" s="50"/>
      <c r="F184" s="50"/>
      <c r="G184" s="53"/>
      <c r="H184" s="53"/>
      <c r="I184" s="53"/>
    </row>
    <row r="185" spans="4:9" ht="12.75">
      <c r="D185" s="50"/>
      <c r="F185" s="50"/>
      <c r="G185" s="53"/>
      <c r="H185" s="53"/>
      <c r="I185" s="53"/>
    </row>
    <row r="186" spans="4:9" ht="12.75">
      <c r="D186" s="50"/>
      <c r="F186" s="50"/>
      <c r="G186" s="53"/>
      <c r="H186" s="53"/>
      <c r="I186" s="53"/>
    </row>
    <row r="187" spans="4:9" ht="12.75">
      <c r="D187" s="50"/>
      <c r="F187" s="50"/>
      <c r="G187" s="53"/>
      <c r="H187" s="53"/>
      <c r="I187" s="53"/>
    </row>
    <row r="188" spans="4:9" ht="12.75">
      <c r="D188" s="50"/>
      <c r="F188" s="50"/>
      <c r="G188" s="53"/>
      <c r="H188" s="53"/>
      <c r="I188" s="53"/>
    </row>
    <row r="189" spans="4:9" ht="12.75">
      <c r="D189" s="50"/>
      <c r="F189" s="50"/>
      <c r="G189" s="53"/>
      <c r="H189" s="53"/>
      <c r="I189" s="53"/>
    </row>
    <row r="190" spans="4:9" ht="12.75">
      <c r="D190" s="50"/>
      <c r="F190" s="50"/>
      <c r="G190" s="53"/>
      <c r="H190" s="53"/>
      <c r="I190" s="53"/>
    </row>
    <row r="191" spans="4:9" ht="12.75">
      <c r="D191" s="50"/>
      <c r="F191" s="50"/>
      <c r="G191" s="53"/>
      <c r="H191" s="53"/>
      <c r="I191" s="53"/>
    </row>
    <row r="192" spans="4:9" ht="12.75">
      <c r="D192" s="50"/>
      <c r="F192" s="50"/>
      <c r="G192" s="53"/>
      <c r="H192" s="53"/>
      <c r="I192" s="53"/>
    </row>
    <row r="193" spans="4:9" ht="12.75">
      <c r="D193" s="50"/>
      <c r="F193" s="50"/>
      <c r="G193" s="53"/>
      <c r="H193" s="53"/>
      <c r="I193" s="53"/>
    </row>
    <row r="194" spans="4:9" ht="12.75">
      <c r="D194" s="50"/>
      <c r="F194" s="50"/>
      <c r="G194" s="53"/>
      <c r="H194" s="53"/>
      <c r="I194" s="53"/>
    </row>
    <row r="195" spans="4:9" ht="12.75">
      <c r="D195" s="50"/>
      <c r="F195" s="50"/>
      <c r="G195" s="53"/>
      <c r="H195" s="53"/>
      <c r="I195" s="53"/>
    </row>
    <row r="196" spans="4:9" ht="12.75">
      <c r="D196" s="50"/>
      <c r="F196" s="50"/>
      <c r="G196" s="53"/>
      <c r="H196" s="53"/>
      <c r="I196" s="53"/>
    </row>
    <row r="197" spans="4:9" ht="12.75">
      <c r="D197" s="50"/>
      <c r="F197" s="50"/>
      <c r="G197" s="53"/>
      <c r="H197" s="53"/>
      <c r="I197" s="53"/>
    </row>
    <row r="198" spans="4:9" ht="12.75">
      <c r="D198" s="50"/>
      <c r="F198" s="50"/>
      <c r="G198" s="53"/>
      <c r="H198" s="53"/>
      <c r="I198" s="53"/>
    </row>
    <row r="199" spans="4:9" ht="12.75">
      <c r="D199" s="50"/>
      <c r="F199" s="50"/>
      <c r="G199" s="53"/>
      <c r="H199" s="53"/>
      <c r="I199" s="53"/>
    </row>
    <row r="200" spans="4:9" ht="12.75">
      <c r="D200" s="50"/>
      <c r="F200" s="50"/>
      <c r="G200" s="53"/>
      <c r="H200" s="53"/>
      <c r="I200" s="53"/>
    </row>
    <row r="201" spans="4:9" ht="12.75">
      <c r="D201" s="50"/>
      <c r="F201" s="50"/>
      <c r="G201" s="53"/>
      <c r="H201" s="53"/>
      <c r="I201" s="53"/>
    </row>
    <row r="202" spans="4:9" ht="12.75">
      <c r="D202" s="50"/>
      <c r="F202" s="50"/>
      <c r="G202" s="53"/>
      <c r="H202" s="53"/>
      <c r="I202" s="53"/>
    </row>
    <row r="203" spans="4:9" ht="12.75">
      <c r="D203" s="50"/>
      <c r="F203" s="50"/>
      <c r="G203" s="53"/>
      <c r="H203" s="53"/>
      <c r="I203" s="53"/>
    </row>
    <row r="204" spans="4:9" ht="12.75">
      <c r="D204" s="50"/>
      <c r="F204" s="50"/>
      <c r="G204" s="53"/>
      <c r="H204" s="53"/>
      <c r="I204" s="53"/>
    </row>
    <row r="205" spans="4:9" ht="12.75">
      <c r="D205" s="50"/>
      <c r="F205" s="50"/>
      <c r="G205" s="53"/>
      <c r="H205" s="53"/>
      <c r="I205" s="53"/>
    </row>
    <row r="206" spans="4:9" ht="12.75">
      <c r="D206" s="50"/>
      <c r="F206" s="50"/>
      <c r="G206" s="53"/>
      <c r="H206" s="53"/>
      <c r="I206" s="53"/>
    </row>
    <row r="207" spans="4:9" ht="12.75">
      <c r="D207" s="50"/>
      <c r="F207" s="50"/>
      <c r="G207" s="53"/>
      <c r="H207" s="53"/>
      <c r="I207" s="53"/>
    </row>
    <row r="208" spans="4:9" ht="12.75">
      <c r="D208" s="50"/>
      <c r="F208" s="50"/>
      <c r="G208" s="53"/>
      <c r="H208" s="53"/>
      <c r="I208" s="53"/>
    </row>
    <row r="209" spans="4:9" ht="12.75">
      <c r="D209" s="50"/>
      <c r="F209" s="50"/>
      <c r="G209" s="53"/>
      <c r="H209" s="53"/>
      <c r="I209" s="53"/>
    </row>
    <row r="210" spans="4:9" ht="12.75">
      <c r="D210" s="50"/>
      <c r="F210" s="50"/>
      <c r="G210" s="53"/>
      <c r="H210" s="53"/>
      <c r="I210" s="53"/>
    </row>
    <row r="211" spans="4:9" ht="12.75">
      <c r="D211" s="50"/>
      <c r="F211" s="50"/>
      <c r="G211" s="53"/>
      <c r="H211" s="53"/>
      <c r="I211" s="53"/>
    </row>
    <row r="212" spans="4:9" ht="12.75">
      <c r="D212" s="50"/>
      <c r="F212" s="50"/>
      <c r="G212" s="53"/>
      <c r="H212" s="53"/>
      <c r="I212" s="53"/>
    </row>
    <row r="213" spans="4:9" ht="12.75">
      <c r="D213" s="50"/>
      <c r="F213" s="50"/>
      <c r="G213" s="53"/>
      <c r="H213" s="53"/>
      <c r="I213" s="53"/>
    </row>
    <row r="214" ht="12.75">
      <c r="F214" s="50"/>
    </row>
    <row r="215" ht="12.75">
      <c r="F215" s="50"/>
    </row>
    <row r="216" ht="12.75">
      <c r="F216" s="50"/>
    </row>
    <row r="217" ht="12.75">
      <c r="F217" s="50"/>
    </row>
    <row r="218" ht="12.75">
      <c r="F218" s="50"/>
    </row>
    <row r="219" ht="12.75">
      <c r="F219" s="50"/>
    </row>
    <row r="220" ht="12.75">
      <c r="F220" s="50"/>
    </row>
    <row r="221" ht="12.75">
      <c r="F221" s="50"/>
    </row>
    <row r="222" ht="12.75">
      <c r="F222" s="50"/>
    </row>
    <row r="223" ht="12.75">
      <c r="F223" s="50"/>
    </row>
    <row r="224" ht="12.75">
      <c r="F224" s="50"/>
    </row>
    <row r="225" ht="12.75">
      <c r="F225" s="50"/>
    </row>
    <row r="226" ht="12.75">
      <c r="F226" s="50"/>
    </row>
    <row r="227" ht="12.75">
      <c r="F227" s="50"/>
    </row>
    <row r="228" ht="12.75">
      <c r="F228" s="50"/>
    </row>
    <row r="229" ht="12.75">
      <c r="F229" s="50"/>
    </row>
    <row r="230" ht="12.75">
      <c r="F230" s="50"/>
    </row>
    <row r="231" ht="12.75">
      <c r="F231" s="50"/>
    </row>
    <row r="232" ht="12.75">
      <c r="F232" s="50"/>
    </row>
    <row r="233" ht="12.75">
      <c r="F233" s="50"/>
    </row>
    <row r="234" ht="12.75">
      <c r="F234" s="50"/>
    </row>
    <row r="235" ht="12.75">
      <c r="F235" s="50"/>
    </row>
    <row r="236" ht="12.75">
      <c r="F236" s="50"/>
    </row>
    <row r="237" ht="12.75">
      <c r="F237" s="50"/>
    </row>
    <row r="238" ht="12.75">
      <c r="F238" s="50"/>
    </row>
    <row r="239" ht="12.75">
      <c r="F239" s="50"/>
    </row>
    <row r="240" ht="12.75">
      <c r="F240" s="50"/>
    </row>
    <row r="241" ht="12.75">
      <c r="F241" s="50"/>
    </row>
    <row r="242" ht="12.75">
      <c r="F242" s="50"/>
    </row>
    <row r="243" ht="12.75">
      <c r="F243" s="50"/>
    </row>
    <row r="244" ht="12.75">
      <c r="F244" s="50"/>
    </row>
    <row r="245" ht="12.75">
      <c r="F245" s="50"/>
    </row>
    <row r="246" ht="12.75">
      <c r="F246" s="50"/>
    </row>
    <row r="247" ht="12.75">
      <c r="F247" s="50"/>
    </row>
    <row r="248" ht="12.75">
      <c r="F248" s="50"/>
    </row>
    <row r="249" ht="12.75">
      <c r="F249" s="50"/>
    </row>
    <row r="250" ht="12.75">
      <c r="F250" s="50"/>
    </row>
    <row r="251" ht="12.75">
      <c r="F251" s="50"/>
    </row>
    <row r="252" ht="12.75">
      <c r="F252" s="50"/>
    </row>
    <row r="253" ht="12.75">
      <c r="F253" s="50"/>
    </row>
    <row r="254" ht="12.75">
      <c r="F254" s="50"/>
    </row>
    <row r="255" ht="12.75">
      <c r="F255" s="50"/>
    </row>
    <row r="256" ht="12.75">
      <c r="F256" s="50"/>
    </row>
    <row r="257" ht="12.75">
      <c r="F257" s="50"/>
    </row>
    <row r="258" ht="12.75">
      <c r="F258" s="50"/>
    </row>
    <row r="259" ht="12.75">
      <c r="F259" s="50"/>
    </row>
    <row r="260" ht="12.75">
      <c r="F260" s="50"/>
    </row>
    <row r="261" ht="12.75">
      <c r="F261" s="50"/>
    </row>
    <row r="262" ht="12.75">
      <c r="F262" s="50"/>
    </row>
    <row r="263" ht="12.75">
      <c r="F263" s="50"/>
    </row>
    <row r="264" ht="12.75">
      <c r="F264" s="50"/>
    </row>
    <row r="265" ht="12.75">
      <c r="F265" s="50"/>
    </row>
    <row r="266" ht="12.75">
      <c r="F266" s="50"/>
    </row>
    <row r="267" ht="12.75">
      <c r="F267" s="50"/>
    </row>
    <row r="268" ht="12.75">
      <c r="F268" s="50"/>
    </row>
    <row r="269" ht="12.75">
      <c r="F269" s="50"/>
    </row>
    <row r="270" ht="12.75">
      <c r="F270" s="50"/>
    </row>
    <row r="271" ht="12.75">
      <c r="F271" s="50"/>
    </row>
    <row r="272" ht="12.75">
      <c r="F272" s="50"/>
    </row>
    <row r="273" ht="12.75">
      <c r="F273" s="50"/>
    </row>
    <row r="274" ht="12.75">
      <c r="F274" s="50"/>
    </row>
    <row r="275" ht="12.75">
      <c r="F275" s="50"/>
    </row>
    <row r="276" ht="12.75">
      <c r="F276" s="50"/>
    </row>
    <row r="277" ht="12.75">
      <c r="F277" s="50"/>
    </row>
    <row r="278" ht="12.75">
      <c r="F278" s="50"/>
    </row>
    <row r="279" ht="12.75">
      <c r="F279" s="50"/>
    </row>
    <row r="280" ht="12.75">
      <c r="F280" s="50"/>
    </row>
    <row r="281" ht="12.75">
      <c r="F281" s="50"/>
    </row>
    <row r="282" ht="12.75">
      <c r="F282" s="50"/>
    </row>
    <row r="283" ht="12.75">
      <c r="F283" s="50"/>
    </row>
    <row r="284" ht="12.75">
      <c r="F284" s="50"/>
    </row>
    <row r="285" ht="12.75">
      <c r="F285" s="50"/>
    </row>
    <row r="286" ht="12.75">
      <c r="F286" s="50"/>
    </row>
    <row r="287" ht="12.75">
      <c r="F287" s="50"/>
    </row>
    <row r="288" ht="12.75">
      <c r="F288" s="50"/>
    </row>
    <row r="289" ht="12.75">
      <c r="F289" s="50"/>
    </row>
    <row r="290" ht="12.75">
      <c r="F290" s="50"/>
    </row>
    <row r="291" ht="12.75">
      <c r="F291" s="50"/>
    </row>
    <row r="292" ht="12.75">
      <c r="F292" s="50"/>
    </row>
    <row r="293" ht="12.75">
      <c r="F293" s="50"/>
    </row>
    <row r="294" ht="12.75">
      <c r="F294" s="50"/>
    </row>
    <row r="295" ht="12.75">
      <c r="F295" s="50"/>
    </row>
    <row r="296" ht="12.75">
      <c r="F296" s="50"/>
    </row>
    <row r="297" ht="12.75">
      <c r="F297" s="50"/>
    </row>
    <row r="298" ht="12.75">
      <c r="F298" s="50"/>
    </row>
    <row r="299" ht="12.75">
      <c r="F299" s="50"/>
    </row>
    <row r="300" ht="12.75">
      <c r="F300" s="50"/>
    </row>
    <row r="301" ht="12.75">
      <c r="F301" s="50"/>
    </row>
    <row r="302" ht="12.75">
      <c r="F302" s="50"/>
    </row>
    <row r="303" ht="12.75">
      <c r="F303" s="50"/>
    </row>
    <row r="304" ht="12.75">
      <c r="F304" s="50"/>
    </row>
    <row r="305" ht="12.75">
      <c r="F305" s="50"/>
    </row>
    <row r="306" ht="12.75">
      <c r="F306" s="50"/>
    </row>
    <row r="307" ht="12.75">
      <c r="F307" s="50"/>
    </row>
    <row r="308" ht="12.75">
      <c r="F308" s="50"/>
    </row>
    <row r="309" ht="12.75">
      <c r="F309" s="50"/>
    </row>
    <row r="310" ht="12.75">
      <c r="F310" s="50"/>
    </row>
    <row r="311" ht="12.75">
      <c r="F311" s="50"/>
    </row>
    <row r="312" ht="12.75">
      <c r="F312" s="50"/>
    </row>
    <row r="313" ht="12.75">
      <c r="F313" s="50"/>
    </row>
    <row r="314" ht="12.75">
      <c r="F314" s="50"/>
    </row>
    <row r="315" ht="12.75">
      <c r="F315" s="50"/>
    </row>
    <row r="316" ht="12.75">
      <c r="F316" s="50"/>
    </row>
    <row r="317" ht="12.75">
      <c r="F317" s="50"/>
    </row>
    <row r="318" ht="12.75">
      <c r="F318" s="50"/>
    </row>
    <row r="319" ht="12.75">
      <c r="F319" s="50"/>
    </row>
    <row r="320" ht="12.75">
      <c r="F320" s="50"/>
    </row>
    <row r="321" ht="12.75">
      <c r="F321" s="50"/>
    </row>
    <row r="322" ht="12.75">
      <c r="F322" s="50"/>
    </row>
    <row r="323" ht="12.75">
      <c r="F323" s="50"/>
    </row>
    <row r="324" ht="12.75">
      <c r="F324" s="50"/>
    </row>
    <row r="325" ht="12.75">
      <c r="F325" s="50"/>
    </row>
    <row r="326" ht="12.75">
      <c r="F326" s="50"/>
    </row>
    <row r="327" ht="12.75">
      <c r="F327" s="50"/>
    </row>
    <row r="328" ht="12.75">
      <c r="F328" s="50"/>
    </row>
    <row r="329" ht="12.75">
      <c r="F329" s="50"/>
    </row>
    <row r="330" ht="12.75">
      <c r="F330" s="50"/>
    </row>
    <row r="331" ht="12.75">
      <c r="F331" s="50"/>
    </row>
    <row r="332" ht="12.75">
      <c r="F332" s="50"/>
    </row>
    <row r="333" ht="12.75">
      <c r="F333" s="50"/>
    </row>
    <row r="334" ht="12.75">
      <c r="F334" s="50"/>
    </row>
    <row r="335" ht="12.75">
      <c r="F335" s="50"/>
    </row>
    <row r="336" ht="12.75">
      <c r="F336" s="50"/>
    </row>
    <row r="337" ht="12.75">
      <c r="F337" s="50"/>
    </row>
    <row r="338" ht="12.75">
      <c r="F338" s="50"/>
    </row>
    <row r="339" ht="12.75">
      <c r="F339" s="50"/>
    </row>
    <row r="340" ht="12.75">
      <c r="F340" s="50"/>
    </row>
    <row r="341" ht="12.75">
      <c r="F341" s="50"/>
    </row>
    <row r="342" ht="12.75">
      <c r="F342" s="50"/>
    </row>
    <row r="343" ht="12.75">
      <c r="F343" s="50"/>
    </row>
    <row r="344" ht="12.75">
      <c r="F344" s="50"/>
    </row>
    <row r="345" ht="12.75">
      <c r="F345" s="50"/>
    </row>
    <row r="346" ht="12.75">
      <c r="F346" s="50"/>
    </row>
    <row r="347" ht="12.75">
      <c r="F347" s="50"/>
    </row>
    <row r="348" ht="12.75">
      <c r="F348" s="50"/>
    </row>
    <row r="349" ht="12.75">
      <c r="F349" s="50"/>
    </row>
    <row r="350" ht="12.75">
      <c r="F350" s="50"/>
    </row>
    <row r="351" ht="12.75">
      <c r="F351" s="50"/>
    </row>
    <row r="352" ht="12.75">
      <c r="F352" s="50"/>
    </row>
    <row r="353" ht="12.75">
      <c r="F353" s="50"/>
    </row>
    <row r="354" ht="12.75">
      <c r="F354" s="50"/>
    </row>
    <row r="355" ht="12.75">
      <c r="F355" s="50"/>
    </row>
    <row r="356" ht="12.75">
      <c r="F356" s="50"/>
    </row>
    <row r="357" ht="12.75">
      <c r="F357" s="50"/>
    </row>
    <row r="358" ht="12.75">
      <c r="F358" s="50"/>
    </row>
    <row r="359" ht="12.75">
      <c r="F359" s="50"/>
    </row>
    <row r="360" ht="12.75">
      <c r="F360" s="50"/>
    </row>
    <row r="361" ht="12.75">
      <c r="F361" s="50"/>
    </row>
    <row r="362" ht="12.75">
      <c r="F362" s="50"/>
    </row>
    <row r="363" ht="12.75">
      <c r="F363" s="50"/>
    </row>
    <row r="364" ht="12.75">
      <c r="F364" s="50"/>
    </row>
    <row r="365" ht="12.75">
      <c r="F365" s="50"/>
    </row>
    <row r="366" ht="12.75">
      <c r="F366" s="50"/>
    </row>
    <row r="367" ht="12.75">
      <c r="F367" s="50"/>
    </row>
    <row r="368" ht="12.75">
      <c r="F368" s="50"/>
    </row>
    <row r="369" ht="12.75">
      <c r="F369" s="50"/>
    </row>
    <row r="370" ht="12.75">
      <c r="F370" s="50"/>
    </row>
    <row r="371" ht="12.75">
      <c r="F371" s="50"/>
    </row>
    <row r="372" ht="12.75">
      <c r="F372" s="50"/>
    </row>
    <row r="373" ht="12.75">
      <c r="F373" s="50"/>
    </row>
    <row r="374" ht="12.75">
      <c r="F374" s="50"/>
    </row>
    <row r="375" ht="12.75">
      <c r="F375" s="50"/>
    </row>
    <row r="376" ht="12.75">
      <c r="F376" s="50"/>
    </row>
    <row r="377" ht="12.75">
      <c r="F377" s="50"/>
    </row>
    <row r="378" ht="12.75">
      <c r="F378" s="50"/>
    </row>
    <row r="379" ht="12.75">
      <c r="F379" s="50"/>
    </row>
    <row r="380" ht="12.75">
      <c r="F380" s="50"/>
    </row>
    <row r="381" ht="12.75">
      <c r="F381" s="50"/>
    </row>
    <row r="382" ht="12.75">
      <c r="F382" s="50"/>
    </row>
    <row r="383" ht="12.75">
      <c r="F383" s="50"/>
    </row>
    <row r="384" ht="12.75">
      <c r="F384" s="50"/>
    </row>
    <row r="385" ht="12.75">
      <c r="F385" s="50"/>
    </row>
    <row r="386" ht="12.75">
      <c r="F386" s="50"/>
    </row>
    <row r="387" ht="12.75">
      <c r="F387" s="50"/>
    </row>
    <row r="388" ht="12.75">
      <c r="F388" s="50"/>
    </row>
    <row r="389" ht="12.75">
      <c r="F389" s="50"/>
    </row>
    <row r="390" ht="12.75">
      <c r="F390" s="50"/>
    </row>
    <row r="391" ht="12.75">
      <c r="F391" s="50"/>
    </row>
    <row r="392" ht="12.75">
      <c r="F392" s="50"/>
    </row>
    <row r="393" ht="12.75">
      <c r="F393" s="50"/>
    </row>
    <row r="394" ht="12.75">
      <c r="F394" s="50"/>
    </row>
    <row r="395" ht="12.75">
      <c r="F395" s="50"/>
    </row>
    <row r="396" ht="12.75">
      <c r="F396" s="50"/>
    </row>
    <row r="397" ht="12.75">
      <c r="F397" s="50"/>
    </row>
    <row r="398" ht="12.75">
      <c r="F398" s="50"/>
    </row>
    <row r="399" ht="12.75">
      <c r="F399" s="50"/>
    </row>
    <row r="400" ht="12.75">
      <c r="F400" s="50"/>
    </row>
    <row r="401" ht="12.75">
      <c r="F401" s="50"/>
    </row>
    <row r="402" ht="12.75">
      <c r="F402" s="50"/>
    </row>
    <row r="403" ht="12.75">
      <c r="F403" s="50"/>
    </row>
    <row r="404" ht="12.75">
      <c r="F404" s="50"/>
    </row>
    <row r="405" ht="12.75">
      <c r="F405" s="50"/>
    </row>
    <row r="406" ht="12.75">
      <c r="F406" s="50"/>
    </row>
    <row r="407" ht="12.75">
      <c r="F407" s="50"/>
    </row>
    <row r="408" ht="12.75">
      <c r="F408" s="50"/>
    </row>
    <row r="409" ht="12.75">
      <c r="F409" s="50"/>
    </row>
    <row r="410" ht="12.75">
      <c r="F410" s="50"/>
    </row>
    <row r="411" ht="12.75">
      <c r="F411" s="50"/>
    </row>
    <row r="412" ht="12.75">
      <c r="F412" s="50"/>
    </row>
    <row r="413" ht="12.75">
      <c r="F413" s="50"/>
    </row>
    <row r="414" ht="12.75">
      <c r="F414" s="50"/>
    </row>
    <row r="415" ht="12.75">
      <c r="F415" s="50"/>
    </row>
    <row r="416" ht="12.75">
      <c r="F416" s="50"/>
    </row>
    <row r="417" ht="12.75">
      <c r="F417" s="50"/>
    </row>
    <row r="418" ht="12.75">
      <c r="F418" s="50"/>
    </row>
    <row r="419" ht="12.75">
      <c r="F419" s="50"/>
    </row>
    <row r="420" ht="12.75">
      <c r="F420" s="50"/>
    </row>
    <row r="421" ht="12.75">
      <c r="F421" s="50"/>
    </row>
    <row r="422" ht="12.75">
      <c r="F422" s="50"/>
    </row>
    <row r="423" ht="12.75">
      <c r="F423" s="50"/>
    </row>
    <row r="424" ht="12.75">
      <c r="F424" s="50"/>
    </row>
    <row r="425" ht="12.75">
      <c r="F425" s="50"/>
    </row>
    <row r="426" ht="12.75">
      <c r="F426" s="50"/>
    </row>
    <row r="427" ht="12.75">
      <c r="F427" s="50"/>
    </row>
    <row r="428" ht="12.75">
      <c r="F428" s="50"/>
    </row>
    <row r="429" ht="12.75">
      <c r="F429" s="50"/>
    </row>
    <row r="430" ht="12.75">
      <c r="F430" s="50"/>
    </row>
    <row r="431" ht="12.75">
      <c r="F431" s="50"/>
    </row>
    <row r="432" ht="12.75">
      <c r="F432" s="50"/>
    </row>
    <row r="433" ht="12.75">
      <c r="F433" s="50"/>
    </row>
    <row r="434" ht="12.75">
      <c r="F434" s="50"/>
    </row>
    <row r="435" ht="12.75">
      <c r="F435" s="50"/>
    </row>
    <row r="436" ht="12.75">
      <c r="F436" s="50"/>
    </row>
    <row r="437" ht="12.75">
      <c r="F437" s="50"/>
    </row>
    <row r="438" ht="12.75">
      <c r="F438" s="50"/>
    </row>
    <row r="439" ht="12.75">
      <c r="F439" s="50"/>
    </row>
    <row r="440" ht="12.75">
      <c r="F440" s="50"/>
    </row>
    <row r="441" ht="12.75">
      <c r="F441" s="50"/>
    </row>
    <row r="442" ht="12.75">
      <c r="F442" s="50"/>
    </row>
    <row r="443" ht="12.75">
      <c r="F443" s="50"/>
    </row>
    <row r="444" ht="12.75">
      <c r="F444" s="50"/>
    </row>
    <row r="445" ht="12.75">
      <c r="F445" s="50"/>
    </row>
    <row r="446" ht="12.75">
      <c r="F446" s="50"/>
    </row>
    <row r="447" ht="12.75">
      <c r="F447" s="50"/>
    </row>
    <row r="448" ht="12.75">
      <c r="F448" s="50"/>
    </row>
    <row r="449" ht="12.75">
      <c r="F449" s="50"/>
    </row>
    <row r="450" ht="12.75">
      <c r="F450" s="50"/>
    </row>
    <row r="451" ht="12.75">
      <c r="F451" s="50"/>
    </row>
    <row r="452" ht="12.75">
      <c r="F452" s="50"/>
    </row>
    <row r="453" ht="12.75">
      <c r="F453" s="50"/>
    </row>
    <row r="454" ht="12.75">
      <c r="F454" s="50"/>
    </row>
    <row r="455" ht="12.75">
      <c r="F455" s="50"/>
    </row>
    <row r="456" ht="12.75">
      <c r="F456" s="50"/>
    </row>
    <row r="457" ht="12.75">
      <c r="F457" s="50"/>
    </row>
    <row r="458" ht="12.75">
      <c r="F458" s="50"/>
    </row>
    <row r="459" ht="12.75">
      <c r="F459" s="50"/>
    </row>
    <row r="460" ht="12.75">
      <c r="F460" s="50"/>
    </row>
    <row r="461" ht="12.75">
      <c r="F461" s="50"/>
    </row>
    <row r="462" ht="12.75">
      <c r="F462" s="50"/>
    </row>
    <row r="463" ht="12.75">
      <c r="F463" s="50"/>
    </row>
    <row r="464" ht="12.75">
      <c r="F464" s="50"/>
    </row>
    <row r="465" ht="12.75">
      <c r="F465" s="50"/>
    </row>
    <row r="466" ht="12.75">
      <c r="F466" s="50"/>
    </row>
    <row r="467" ht="12.75">
      <c r="F467" s="50"/>
    </row>
    <row r="468" ht="12.75">
      <c r="F468" s="50"/>
    </row>
    <row r="469" ht="12.75">
      <c r="F469" s="50"/>
    </row>
    <row r="470" ht="12.75">
      <c r="F470" s="50"/>
    </row>
    <row r="471" ht="12.75">
      <c r="F471" s="50"/>
    </row>
    <row r="472" ht="12.75">
      <c r="F472" s="50"/>
    </row>
    <row r="473" ht="12.75">
      <c r="F473" s="50"/>
    </row>
    <row r="474" ht="12.75">
      <c r="F474" s="50"/>
    </row>
    <row r="475" ht="12.75">
      <c r="F475" s="50"/>
    </row>
    <row r="476" ht="12.75">
      <c r="F476" s="50"/>
    </row>
    <row r="477" ht="12.75">
      <c r="F477" s="50"/>
    </row>
    <row r="478" ht="12.75">
      <c r="F478" s="50"/>
    </row>
    <row r="479" ht="12.75">
      <c r="F479" s="50"/>
    </row>
    <row r="480" ht="12.75">
      <c r="F480" s="50"/>
    </row>
    <row r="481" ht="12.75">
      <c r="F481" s="50"/>
    </row>
    <row r="482" ht="12.75">
      <c r="F482" s="50"/>
    </row>
    <row r="483" ht="12.75">
      <c r="F483" s="50"/>
    </row>
    <row r="484" ht="12.75">
      <c r="F484" s="50"/>
    </row>
    <row r="485" ht="12.75">
      <c r="F485" s="50"/>
    </row>
    <row r="486" ht="12.75">
      <c r="F486" s="50"/>
    </row>
    <row r="487" ht="12.75">
      <c r="F487" s="50"/>
    </row>
    <row r="488" ht="12.75">
      <c r="F488" s="50"/>
    </row>
    <row r="489" ht="12.75">
      <c r="F489" s="50"/>
    </row>
    <row r="490" ht="12.75">
      <c r="F490" s="50"/>
    </row>
    <row r="491" ht="12.75">
      <c r="F491" s="50"/>
    </row>
    <row r="492" ht="12.75">
      <c r="F492" s="50"/>
    </row>
    <row r="493" ht="12.75">
      <c r="F493" s="50"/>
    </row>
    <row r="494" ht="12.75">
      <c r="F494" s="50"/>
    </row>
    <row r="495" ht="12.75">
      <c r="F495" s="50"/>
    </row>
    <row r="496" ht="12.75">
      <c r="F496" s="50"/>
    </row>
    <row r="497" ht="12.75">
      <c r="F497" s="50"/>
    </row>
    <row r="498" ht="12.75">
      <c r="F498" s="50"/>
    </row>
    <row r="499" ht="12.75">
      <c r="F499" s="50"/>
    </row>
    <row r="500" ht="12.75">
      <c r="F500" s="50"/>
    </row>
    <row r="501" ht="12.75">
      <c r="F501" s="50"/>
    </row>
    <row r="502" ht="12.75">
      <c r="F502" s="50"/>
    </row>
    <row r="503" ht="12.75">
      <c r="F503" s="50"/>
    </row>
    <row r="504" ht="12.75">
      <c r="F504" s="50"/>
    </row>
    <row r="505" ht="12.75">
      <c r="F505" s="50"/>
    </row>
    <row r="506" ht="12.75">
      <c r="F506" s="50"/>
    </row>
    <row r="507" ht="12.75">
      <c r="F507" s="50"/>
    </row>
    <row r="508" ht="12.75">
      <c r="F508" s="50"/>
    </row>
    <row r="509" ht="12.75">
      <c r="F509" s="50"/>
    </row>
    <row r="510" ht="12.75">
      <c r="F510" s="50"/>
    </row>
    <row r="511" ht="12.75">
      <c r="F511" s="50"/>
    </row>
    <row r="512" ht="12.75">
      <c r="F512" s="50"/>
    </row>
    <row r="513" ht="12.75">
      <c r="F513" s="50"/>
    </row>
    <row r="514" ht="12.75">
      <c r="F514" s="50"/>
    </row>
    <row r="515" ht="12.75">
      <c r="F515" s="50"/>
    </row>
    <row r="516" ht="12.75">
      <c r="F516" s="50"/>
    </row>
    <row r="517" ht="12.75">
      <c r="F517" s="50"/>
    </row>
    <row r="518" ht="12.75">
      <c r="F518" s="50"/>
    </row>
    <row r="519" ht="12.75">
      <c r="F519" s="50"/>
    </row>
    <row r="520" ht="12.75">
      <c r="F520" s="50"/>
    </row>
    <row r="521" ht="12.75">
      <c r="F521" s="50"/>
    </row>
    <row r="522" ht="12.75">
      <c r="F522" s="50"/>
    </row>
    <row r="523" ht="12.75">
      <c r="F523" s="50"/>
    </row>
    <row r="524" ht="12.75">
      <c r="F524" s="50"/>
    </row>
    <row r="525" ht="12.75">
      <c r="F525" s="50"/>
    </row>
    <row r="526" ht="12.75">
      <c r="F526" s="50"/>
    </row>
    <row r="527" ht="12.75">
      <c r="F527" s="50"/>
    </row>
    <row r="528" ht="12.75">
      <c r="F528" s="50"/>
    </row>
    <row r="529" ht="12.75">
      <c r="F529" s="50"/>
    </row>
    <row r="530" ht="12.75">
      <c r="F530" s="50"/>
    </row>
    <row r="531" ht="12.75">
      <c r="F531" s="50"/>
    </row>
    <row r="532" ht="12.75">
      <c r="F532" s="50"/>
    </row>
    <row r="533" ht="12.75">
      <c r="F533" s="50"/>
    </row>
    <row r="534" ht="12.75">
      <c r="F534" s="50"/>
    </row>
    <row r="535" ht="12.75">
      <c r="F535" s="50"/>
    </row>
    <row r="536" ht="12.75">
      <c r="F536" s="50"/>
    </row>
    <row r="537" ht="12.75">
      <c r="F537" s="50"/>
    </row>
    <row r="538" ht="12.75">
      <c r="F538" s="50"/>
    </row>
    <row r="539" ht="12.75">
      <c r="F539" s="50"/>
    </row>
    <row r="540" ht="12.75">
      <c r="F540" s="50"/>
    </row>
    <row r="541" ht="12.75">
      <c r="F541" s="50"/>
    </row>
    <row r="542" ht="12.75">
      <c r="F542" s="50"/>
    </row>
    <row r="543" ht="12.75">
      <c r="F543" s="50"/>
    </row>
    <row r="544" ht="12.75">
      <c r="F544" s="50"/>
    </row>
    <row r="545" ht="12.75">
      <c r="F545" s="50"/>
    </row>
    <row r="546" ht="12.75">
      <c r="F546" s="50"/>
    </row>
    <row r="547" ht="12.75">
      <c r="F547" s="50"/>
    </row>
    <row r="548" ht="12.75">
      <c r="F548" s="50"/>
    </row>
    <row r="549" ht="12.75">
      <c r="F549" s="50"/>
    </row>
    <row r="550" ht="12.75">
      <c r="F550" s="50"/>
    </row>
    <row r="551" ht="12.75">
      <c r="F551" s="50"/>
    </row>
    <row r="552" ht="12.75">
      <c r="F552" s="50"/>
    </row>
    <row r="553" ht="12.75">
      <c r="F553" s="50"/>
    </row>
    <row r="554" ht="12.75">
      <c r="F554" s="50"/>
    </row>
    <row r="555" ht="12.75">
      <c r="F555" s="50"/>
    </row>
    <row r="556" ht="12.75">
      <c r="F556" s="50"/>
    </row>
    <row r="557" ht="12.75">
      <c r="F557" s="50"/>
    </row>
    <row r="558" ht="12.75">
      <c r="F558" s="50"/>
    </row>
    <row r="559" ht="12.75">
      <c r="F559" s="50"/>
    </row>
    <row r="560" ht="12.75">
      <c r="F560" s="50"/>
    </row>
    <row r="561" ht="12.75">
      <c r="F561" s="50"/>
    </row>
    <row r="562" ht="12.75">
      <c r="F562" s="50"/>
    </row>
    <row r="563" ht="12.75">
      <c r="F563" s="50"/>
    </row>
    <row r="564" ht="12.75">
      <c r="F564" s="50"/>
    </row>
    <row r="565" ht="12.75">
      <c r="F565" s="50"/>
    </row>
    <row r="566" ht="12.75">
      <c r="F566" s="50"/>
    </row>
    <row r="567" ht="12.75">
      <c r="F567" s="50"/>
    </row>
    <row r="568" ht="12.75">
      <c r="F568" s="50"/>
    </row>
    <row r="569" ht="12.75">
      <c r="F569" s="50"/>
    </row>
    <row r="570" ht="12.75">
      <c r="F570" s="50"/>
    </row>
    <row r="571" ht="12.75">
      <c r="F571" s="50"/>
    </row>
    <row r="572" ht="12.75">
      <c r="F572" s="50"/>
    </row>
    <row r="573" ht="12.75">
      <c r="F573" s="50"/>
    </row>
    <row r="574" ht="12.75">
      <c r="F574" s="50"/>
    </row>
    <row r="575" ht="12.75">
      <c r="F575" s="50"/>
    </row>
    <row r="576" ht="12.75">
      <c r="F576" s="50"/>
    </row>
    <row r="577" ht="12.75">
      <c r="F577" s="50"/>
    </row>
    <row r="578" ht="12.75">
      <c r="F578" s="50"/>
    </row>
    <row r="579" ht="12.75">
      <c r="F579" s="50"/>
    </row>
    <row r="580" ht="12.75">
      <c r="F580" s="50"/>
    </row>
    <row r="581" ht="12.75">
      <c r="F581" s="50"/>
    </row>
    <row r="582" ht="12.75">
      <c r="F582" s="50"/>
    </row>
    <row r="583" ht="12.75">
      <c r="F583" s="50"/>
    </row>
    <row r="584" ht="12.75">
      <c r="F584" s="50"/>
    </row>
    <row r="585" ht="12.75">
      <c r="F585" s="50"/>
    </row>
    <row r="586" ht="12.75">
      <c r="F586" s="50"/>
    </row>
  </sheetData>
  <sheetProtection/>
  <mergeCells count="2">
    <mergeCell ref="A11:A12"/>
    <mergeCell ref="C11:C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3">
      <selection activeCell="C30" sqref="C30"/>
    </sheetView>
  </sheetViews>
  <sheetFormatPr defaultColWidth="9.140625" defaultRowHeight="12.75"/>
  <cols>
    <col min="1" max="1" width="7.28125" style="1" bestFit="1" customWidth="1"/>
    <col min="2" max="2" width="8.140625" style="1" customWidth="1"/>
    <col min="3" max="3" width="42.28125" style="0" customWidth="1"/>
    <col min="4" max="4" width="11.7109375" style="0" customWidth="1"/>
    <col min="5" max="5" width="13.140625" style="0" customWidth="1"/>
  </cols>
  <sheetData>
    <row r="1" ht="12.75">
      <c r="A1" s="1" t="s">
        <v>0</v>
      </c>
    </row>
    <row r="2" ht="12.75">
      <c r="C2" s="2" t="s">
        <v>1</v>
      </c>
    </row>
    <row r="4" ht="12.75">
      <c r="C4" s="3" t="s">
        <v>2</v>
      </c>
    </row>
    <row r="5" ht="13.5" thickBot="1"/>
    <row r="6" spans="1:5" ht="13.5" thickBot="1">
      <c r="A6" s="4"/>
      <c r="B6" s="4"/>
      <c r="C6" s="5" t="s">
        <v>3</v>
      </c>
      <c r="D6" s="6" t="s">
        <v>4</v>
      </c>
      <c r="E6" s="7" t="s">
        <v>4</v>
      </c>
    </row>
    <row r="7" spans="1:5" ht="22.5">
      <c r="A7" s="48" t="s">
        <v>5</v>
      </c>
      <c r="B7" s="8" t="s">
        <v>6</v>
      </c>
      <c r="C7" s="48" t="s">
        <v>7</v>
      </c>
      <c r="D7" s="9" t="s">
        <v>8</v>
      </c>
      <c r="E7" s="10" t="s">
        <v>9</v>
      </c>
    </row>
    <row r="8" spans="1:5" ht="34.5" thickBot="1">
      <c r="A8" s="49"/>
      <c r="B8" s="11"/>
      <c r="C8" s="49"/>
      <c r="D8" s="12" t="s">
        <v>10</v>
      </c>
      <c r="E8" s="13" t="s">
        <v>11</v>
      </c>
    </row>
    <row r="9" spans="1:5" ht="12.75">
      <c r="A9" s="14">
        <v>1</v>
      </c>
      <c r="B9" s="15" t="s">
        <v>12</v>
      </c>
      <c r="C9" s="16" t="s">
        <v>13</v>
      </c>
      <c r="D9" s="17">
        <v>120</v>
      </c>
      <c r="E9" s="17">
        <v>2812.88</v>
      </c>
    </row>
    <row r="10" spans="1:5" ht="12.75">
      <c r="A10" s="14">
        <v>2</v>
      </c>
      <c r="B10" s="15" t="s">
        <v>14</v>
      </c>
      <c r="C10" s="18" t="s">
        <v>15</v>
      </c>
      <c r="D10" s="19">
        <v>360</v>
      </c>
      <c r="E10" s="17">
        <v>3669.3</v>
      </c>
    </row>
    <row r="11" spans="1:5" ht="12.75">
      <c r="A11" s="14">
        <v>3</v>
      </c>
      <c r="B11" s="15" t="s">
        <v>16</v>
      </c>
      <c r="C11" s="18" t="s">
        <v>17</v>
      </c>
      <c r="D11" s="17">
        <v>240</v>
      </c>
      <c r="E11" s="17">
        <v>34702.78</v>
      </c>
    </row>
    <row r="12" spans="1:5" ht="12.75">
      <c r="A12" s="14">
        <v>4</v>
      </c>
      <c r="B12" s="15" t="s">
        <v>18</v>
      </c>
      <c r="C12" s="18" t="s">
        <v>19</v>
      </c>
      <c r="D12" s="17">
        <v>2760</v>
      </c>
      <c r="E12" s="17">
        <v>53481.71</v>
      </c>
    </row>
    <row r="13" spans="1:5" ht="12.75">
      <c r="A13" s="14">
        <v>5</v>
      </c>
      <c r="B13" s="15" t="s">
        <v>20</v>
      </c>
      <c r="C13" s="18" t="s">
        <v>21</v>
      </c>
      <c r="D13" s="17">
        <v>12480</v>
      </c>
      <c r="E13" s="17">
        <v>390526.33</v>
      </c>
    </row>
    <row r="14" spans="1:5" ht="12.75">
      <c r="A14" s="14">
        <v>6</v>
      </c>
      <c r="B14" s="15" t="s">
        <v>22</v>
      </c>
      <c r="C14" s="18" t="s">
        <v>23</v>
      </c>
      <c r="D14" s="17">
        <v>960</v>
      </c>
      <c r="E14" s="17">
        <v>34896.19</v>
      </c>
    </row>
    <row r="15" spans="1:5" ht="12.75">
      <c r="A15" s="14">
        <v>7</v>
      </c>
      <c r="B15" s="15" t="s">
        <v>24</v>
      </c>
      <c r="C15" s="18" t="s">
        <v>25</v>
      </c>
      <c r="D15" s="17">
        <v>120</v>
      </c>
      <c r="E15" s="17">
        <v>40217.94</v>
      </c>
    </row>
    <row r="16" spans="1:5" ht="12.75">
      <c r="A16" s="14">
        <v>8</v>
      </c>
      <c r="B16" s="15" t="s">
        <v>26</v>
      </c>
      <c r="C16" s="18" t="s">
        <v>27</v>
      </c>
      <c r="D16" s="17">
        <v>840</v>
      </c>
      <c r="E16" s="17">
        <v>33164.36</v>
      </c>
    </row>
    <row r="17" spans="1:5" ht="12.75">
      <c r="A17" s="14">
        <v>9</v>
      </c>
      <c r="B17" s="15" t="s">
        <v>28</v>
      </c>
      <c r="C17" s="20" t="s">
        <v>29</v>
      </c>
      <c r="D17" s="21" t="s">
        <v>30</v>
      </c>
      <c r="E17" s="17">
        <v>16494.75</v>
      </c>
    </row>
    <row r="18" spans="1:5" ht="12.75">
      <c r="A18" s="14">
        <v>10</v>
      </c>
      <c r="B18" s="15" t="s">
        <v>31</v>
      </c>
      <c r="C18" s="18" t="s">
        <v>32</v>
      </c>
      <c r="D18" s="17">
        <v>480</v>
      </c>
      <c r="E18" s="17">
        <v>8814.98</v>
      </c>
    </row>
    <row r="19" spans="1:5" ht="12.75">
      <c r="A19" s="14">
        <v>11</v>
      </c>
      <c r="B19" s="15" t="s">
        <v>33</v>
      </c>
      <c r="C19" s="18" t="s">
        <v>34</v>
      </c>
      <c r="D19" s="17">
        <v>1080</v>
      </c>
      <c r="E19" s="17">
        <v>12805.87</v>
      </c>
    </row>
    <row r="20" spans="1:5" ht="12.75">
      <c r="A20" s="14">
        <v>12</v>
      </c>
      <c r="B20" s="15" t="s">
        <v>35</v>
      </c>
      <c r="C20" s="18" t="s">
        <v>36</v>
      </c>
      <c r="D20" s="17">
        <v>120</v>
      </c>
      <c r="E20" s="17">
        <v>4109.14</v>
      </c>
    </row>
    <row r="21" spans="1:5" ht="12.75">
      <c r="A21" s="14">
        <v>13</v>
      </c>
      <c r="B21" s="15" t="s">
        <v>37</v>
      </c>
      <c r="C21" s="18" t="s">
        <v>38</v>
      </c>
      <c r="D21" s="21" t="s">
        <v>30</v>
      </c>
      <c r="E21" s="17">
        <v>5943.57</v>
      </c>
    </row>
    <row r="22" spans="1:5" ht="12.75">
      <c r="A22" s="14">
        <v>14</v>
      </c>
      <c r="B22" s="15" t="s">
        <v>39</v>
      </c>
      <c r="C22" s="18" t="s">
        <v>40</v>
      </c>
      <c r="D22" s="21" t="s">
        <v>30</v>
      </c>
      <c r="E22" s="17">
        <v>453.1</v>
      </c>
    </row>
    <row r="23" spans="1:5" ht="12.75">
      <c r="A23" s="14">
        <v>15</v>
      </c>
      <c r="B23" s="15" t="s">
        <v>41</v>
      </c>
      <c r="C23" s="18" t="s">
        <v>42</v>
      </c>
      <c r="D23" s="17">
        <v>5520</v>
      </c>
      <c r="E23" s="17">
        <v>481072.82</v>
      </c>
    </row>
    <row r="24" spans="1:5" ht="12.75">
      <c r="A24" s="14">
        <v>16</v>
      </c>
      <c r="B24" s="15" t="s">
        <v>43</v>
      </c>
      <c r="C24" s="18" t="s">
        <v>44</v>
      </c>
      <c r="D24" s="17">
        <v>600</v>
      </c>
      <c r="E24" s="17">
        <v>15150.13</v>
      </c>
    </row>
    <row r="25" spans="1:5" ht="12.75">
      <c r="A25" s="14">
        <v>17</v>
      </c>
      <c r="B25" s="15" t="s">
        <v>45</v>
      </c>
      <c r="C25" s="18" t="s">
        <v>46</v>
      </c>
      <c r="D25" s="17">
        <v>120</v>
      </c>
      <c r="E25" s="17">
        <v>1238.55</v>
      </c>
    </row>
    <row r="26" spans="1:5" ht="12.75">
      <c r="A26" s="14">
        <v>18</v>
      </c>
      <c r="B26" s="15" t="s">
        <v>47</v>
      </c>
      <c r="C26" s="18" t="s">
        <v>48</v>
      </c>
      <c r="D26" s="17">
        <v>360</v>
      </c>
      <c r="E26" s="17">
        <v>28941.29</v>
      </c>
    </row>
    <row r="27" spans="1:5" ht="12.75">
      <c r="A27" s="14">
        <v>19</v>
      </c>
      <c r="B27" s="15" t="s">
        <v>49</v>
      </c>
      <c r="C27" s="18" t="s">
        <v>50</v>
      </c>
      <c r="D27" s="21" t="s">
        <v>30</v>
      </c>
      <c r="E27" s="17">
        <v>1884.7</v>
      </c>
    </row>
    <row r="28" spans="1:5" ht="12.75">
      <c r="A28" s="14">
        <v>20</v>
      </c>
      <c r="B28" s="15" t="s">
        <v>51</v>
      </c>
      <c r="C28" s="18" t="s">
        <v>52</v>
      </c>
      <c r="D28" s="17">
        <v>2880</v>
      </c>
      <c r="E28" s="17">
        <v>59177.87</v>
      </c>
    </row>
    <row r="29" spans="1:5" ht="12.75">
      <c r="A29" s="14">
        <v>21</v>
      </c>
      <c r="B29" s="15" t="s">
        <v>53</v>
      </c>
      <c r="C29" s="18" t="s">
        <v>54</v>
      </c>
      <c r="D29" s="17">
        <v>2040</v>
      </c>
      <c r="E29" s="17">
        <v>22936.52</v>
      </c>
    </row>
    <row r="30" spans="1:5" ht="12.75">
      <c r="A30" s="14">
        <v>22</v>
      </c>
      <c r="B30" s="15" t="s">
        <v>55</v>
      </c>
      <c r="C30" s="18" t="s">
        <v>56</v>
      </c>
      <c r="D30" s="21" t="s">
        <v>30</v>
      </c>
      <c r="E30" s="17">
        <v>2498.38</v>
      </c>
    </row>
    <row r="31" spans="1:5" ht="12.75">
      <c r="A31" s="14">
        <v>23</v>
      </c>
      <c r="B31" s="15" t="s">
        <v>57</v>
      </c>
      <c r="C31" s="18" t="s">
        <v>58</v>
      </c>
      <c r="D31" s="21" t="s">
        <v>30</v>
      </c>
      <c r="E31" s="21" t="s">
        <v>30</v>
      </c>
    </row>
    <row r="32" spans="1:5" ht="13.5" customHeight="1">
      <c r="A32" s="14">
        <v>24</v>
      </c>
      <c r="B32" s="15" t="s">
        <v>59</v>
      </c>
      <c r="C32" s="18" t="s">
        <v>60</v>
      </c>
      <c r="D32" s="21" t="s">
        <v>30</v>
      </c>
      <c r="E32" s="17">
        <v>516.02</v>
      </c>
    </row>
    <row r="33" spans="1:5" ht="12.75">
      <c r="A33" s="14">
        <v>25</v>
      </c>
      <c r="B33" s="15" t="s">
        <v>61</v>
      </c>
      <c r="C33" s="18" t="s">
        <v>62</v>
      </c>
      <c r="D33" s="17">
        <v>120</v>
      </c>
      <c r="E33" s="17">
        <v>805.06</v>
      </c>
    </row>
    <row r="34" spans="1:5" ht="12.75">
      <c r="A34" s="14">
        <v>26</v>
      </c>
      <c r="B34" s="15" t="s">
        <v>63</v>
      </c>
      <c r="C34" s="18" t="s">
        <v>64</v>
      </c>
      <c r="D34" s="22" t="s">
        <v>30</v>
      </c>
      <c r="E34" s="21" t="s">
        <v>30</v>
      </c>
    </row>
    <row r="35" spans="1:5" ht="12.75">
      <c r="A35" s="14">
        <v>27</v>
      </c>
      <c r="B35" s="15" t="s">
        <v>65</v>
      </c>
      <c r="C35" s="18" t="s">
        <v>66</v>
      </c>
      <c r="D35" s="17">
        <v>44160</v>
      </c>
      <c r="E35" s="17">
        <v>1303993.66</v>
      </c>
    </row>
    <row r="36" spans="1:5" ht="12.75">
      <c r="A36" s="14">
        <v>28</v>
      </c>
      <c r="B36" s="15" t="s">
        <v>67</v>
      </c>
      <c r="C36" s="18" t="s">
        <v>68</v>
      </c>
      <c r="D36" s="17">
        <v>840</v>
      </c>
      <c r="E36" s="17">
        <v>5164.17</v>
      </c>
    </row>
    <row r="37" spans="1:5" ht="12.75">
      <c r="A37" s="14">
        <v>29</v>
      </c>
      <c r="B37" s="15" t="s">
        <v>69</v>
      </c>
      <c r="C37" s="18" t="s">
        <v>70</v>
      </c>
      <c r="D37" s="17">
        <v>120</v>
      </c>
      <c r="E37" s="17">
        <v>5955.91</v>
      </c>
    </row>
    <row r="38" spans="1:5" ht="12.75">
      <c r="A38" s="14">
        <v>30</v>
      </c>
      <c r="B38" s="15" t="s">
        <v>71</v>
      </c>
      <c r="C38" s="18" t="s">
        <v>72</v>
      </c>
      <c r="D38" s="17">
        <v>240</v>
      </c>
      <c r="E38" s="17">
        <v>4724.14</v>
      </c>
    </row>
    <row r="39" spans="1:5" ht="12.75">
      <c r="A39" s="14">
        <v>31</v>
      </c>
      <c r="B39" s="15" t="s">
        <v>73</v>
      </c>
      <c r="C39" s="18" t="s">
        <v>74</v>
      </c>
      <c r="D39" s="21" t="s">
        <v>30</v>
      </c>
      <c r="E39" s="21" t="s">
        <v>30</v>
      </c>
    </row>
    <row r="40" spans="1:5" ht="12.75">
      <c r="A40" s="14">
        <v>32</v>
      </c>
      <c r="B40" s="15" t="s">
        <v>75</v>
      </c>
      <c r="C40" s="18" t="s">
        <v>76</v>
      </c>
      <c r="D40" s="21" t="s">
        <v>30</v>
      </c>
      <c r="E40" s="17">
        <v>2318.1</v>
      </c>
    </row>
    <row r="41" spans="1:5" ht="12.75">
      <c r="A41" s="23">
        <v>33</v>
      </c>
      <c r="B41" s="15" t="s">
        <v>77</v>
      </c>
      <c r="C41" s="18" t="s">
        <v>78</v>
      </c>
      <c r="D41" s="21" t="s">
        <v>30</v>
      </c>
      <c r="E41" s="17">
        <v>20.35</v>
      </c>
    </row>
    <row r="42" spans="1:5" ht="12.75">
      <c r="A42" s="24">
        <v>34</v>
      </c>
      <c r="B42" s="15" t="s">
        <v>79</v>
      </c>
      <c r="C42" s="18" t="s">
        <v>80</v>
      </c>
      <c r="D42" s="21" t="s">
        <v>30</v>
      </c>
      <c r="E42" s="17">
        <v>8257.62</v>
      </c>
    </row>
    <row r="43" spans="1:5" ht="12.75">
      <c r="A43" s="25">
        <v>35</v>
      </c>
      <c r="B43" s="15" t="s">
        <v>81</v>
      </c>
      <c r="C43" s="26" t="s">
        <v>82</v>
      </c>
      <c r="D43" s="17">
        <v>4800</v>
      </c>
      <c r="E43" s="17">
        <v>201923.36</v>
      </c>
    </row>
    <row r="44" spans="1:5" ht="12.75">
      <c r="A44" s="27">
        <v>36</v>
      </c>
      <c r="B44" s="15" t="s">
        <v>83</v>
      </c>
      <c r="C44" s="18" t="s">
        <v>84</v>
      </c>
      <c r="D44" s="17">
        <v>840</v>
      </c>
      <c r="E44" s="17">
        <v>10781.25</v>
      </c>
    </row>
    <row r="45" spans="1:5" ht="12.75">
      <c r="A45" s="27">
        <v>37</v>
      </c>
      <c r="B45" s="15" t="s">
        <v>85</v>
      </c>
      <c r="C45" s="18" t="s">
        <v>86</v>
      </c>
      <c r="D45" s="22" t="s">
        <v>30</v>
      </c>
      <c r="E45" s="17">
        <v>6943.3</v>
      </c>
    </row>
    <row r="46" spans="1:5" ht="12.75">
      <c r="A46" s="27">
        <v>38</v>
      </c>
      <c r="B46" s="15" t="s">
        <v>87</v>
      </c>
      <c r="C46" s="18" t="s">
        <v>88</v>
      </c>
      <c r="D46" s="17">
        <v>8760</v>
      </c>
      <c r="E46" s="17">
        <v>144421.44</v>
      </c>
    </row>
    <row r="47" spans="1:5" ht="12.75">
      <c r="A47" s="27">
        <v>39</v>
      </c>
      <c r="B47" s="15" t="s">
        <v>89</v>
      </c>
      <c r="C47" s="18" t="s">
        <v>90</v>
      </c>
      <c r="D47" s="17">
        <v>2880</v>
      </c>
      <c r="E47" s="17">
        <v>42723.04</v>
      </c>
    </row>
    <row r="48" spans="1:5" ht="12.75">
      <c r="A48" s="27">
        <v>40</v>
      </c>
      <c r="B48" s="15" t="s">
        <v>91</v>
      </c>
      <c r="C48" s="18" t="s">
        <v>92</v>
      </c>
      <c r="D48" s="17">
        <v>960</v>
      </c>
      <c r="E48" s="17">
        <v>19090.67</v>
      </c>
    </row>
    <row r="49" spans="1:5" ht="12.75">
      <c r="A49" s="27">
        <v>41</v>
      </c>
      <c r="B49" s="15" t="s">
        <v>93</v>
      </c>
      <c r="C49" s="18" t="s">
        <v>94</v>
      </c>
      <c r="D49" s="17">
        <v>240</v>
      </c>
      <c r="E49" s="17">
        <v>13159.88</v>
      </c>
    </row>
    <row r="50" spans="1:5" ht="12.75">
      <c r="A50" s="27">
        <v>42</v>
      </c>
      <c r="B50" s="15" t="s">
        <v>95</v>
      </c>
      <c r="C50" s="18" t="s">
        <v>96</v>
      </c>
      <c r="D50" s="17">
        <v>240</v>
      </c>
      <c r="E50" s="17">
        <v>4350.47</v>
      </c>
    </row>
    <row r="51" spans="1:5" ht="12.75">
      <c r="A51" s="27">
        <v>43</v>
      </c>
      <c r="B51" s="15" t="s">
        <v>97</v>
      </c>
      <c r="C51" s="18" t="s">
        <v>98</v>
      </c>
      <c r="D51" s="21" t="s">
        <v>30</v>
      </c>
      <c r="E51" s="17">
        <v>2322.24</v>
      </c>
    </row>
    <row r="52" spans="1:5" ht="12.75">
      <c r="A52" s="27">
        <v>44</v>
      </c>
      <c r="B52" s="15" t="s">
        <v>99</v>
      </c>
      <c r="C52" s="28" t="s">
        <v>100</v>
      </c>
      <c r="D52" s="17">
        <v>120</v>
      </c>
      <c r="E52" s="17">
        <v>3197.02</v>
      </c>
    </row>
    <row r="53" spans="1:5" ht="12.75">
      <c r="A53" s="27">
        <v>45</v>
      </c>
      <c r="B53" s="15" t="s">
        <v>101</v>
      </c>
      <c r="C53" s="18" t="s">
        <v>102</v>
      </c>
      <c r="D53" s="17">
        <v>840</v>
      </c>
      <c r="E53" s="17">
        <v>40767.47</v>
      </c>
    </row>
    <row r="54" spans="1:5" ht="12.75">
      <c r="A54" s="27">
        <v>46</v>
      </c>
      <c r="B54" s="15" t="s">
        <v>103</v>
      </c>
      <c r="C54" s="18" t="s">
        <v>104</v>
      </c>
      <c r="D54" s="21" t="s">
        <v>30</v>
      </c>
      <c r="E54" s="21" t="s">
        <v>30</v>
      </c>
    </row>
    <row r="55" spans="1:5" ht="12.75">
      <c r="A55" s="27">
        <v>47</v>
      </c>
      <c r="B55" s="15" t="s">
        <v>105</v>
      </c>
      <c r="C55" s="18" t="s">
        <v>106</v>
      </c>
      <c r="D55" s="17">
        <v>13380</v>
      </c>
      <c r="E55" s="17">
        <v>307747.82</v>
      </c>
    </row>
    <row r="56" spans="1:5" ht="12.75">
      <c r="A56" s="27">
        <v>48</v>
      </c>
      <c r="B56" s="15" t="s">
        <v>107</v>
      </c>
      <c r="C56" s="18" t="s">
        <v>108</v>
      </c>
      <c r="D56" s="17">
        <v>1560</v>
      </c>
      <c r="E56" s="17">
        <v>57818.52</v>
      </c>
    </row>
    <row r="57" spans="1:5" ht="12.75">
      <c r="A57" s="27">
        <v>49</v>
      </c>
      <c r="B57" s="15" t="s">
        <v>109</v>
      </c>
      <c r="C57" s="18" t="s">
        <v>110</v>
      </c>
      <c r="D57" s="17">
        <v>2640</v>
      </c>
      <c r="E57" s="17">
        <v>68072.86</v>
      </c>
    </row>
    <row r="58" spans="1:5" ht="12.75">
      <c r="A58" s="27">
        <v>50</v>
      </c>
      <c r="B58" s="15" t="s">
        <v>111</v>
      </c>
      <c r="C58" s="18" t="s">
        <v>112</v>
      </c>
      <c r="D58" s="17">
        <v>19560</v>
      </c>
      <c r="E58" s="17">
        <v>800605.96</v>
      </c>
    </row>
    <row r="59" spans="1:5" ht="12.75">
      <c r="A59" s="27">
        <v>51</v>
      </c>
      <c r="B59" s="15" t="s">
        <v>113</v>
      </c>
      <c r="C59" s="18" t="s">
        <v>114</v>
      </c>
      <c r="D59" s="21" t="s">
        <v>30</v>
      </c>
      <c r="E59" s="17">
        <v>7177.32</v>
      </c>
    </row>
    <row r="60" spans="1:5" ht="12.75">
      <c r="A60" s="27">
        <v>52</v>
      </c>
      <c r="B60" s="15" t="s">
        <v>115</v>
      </c>
      <c r="C60" s="29" t="s">
        <v>116</v>
      </c>
      <c r="D60" s="17">
        <v>42960</v>
      </c>
      <c r="E60" s="17">
        <v>789364.45</v>
      </c>
    </row>
    <row r="61" spans="1:5" ht="13.5" thickBot="1">
      <c r="A61" s="30"/>
      <c r="B61" s="31"/>
      <c r="C61" s="32" t="s">
        <v>117</v>
      </c>
      <c r="D61" s="33">
        <f>SUM(D9:D60)</f>
        <v>176340</v>
      </c>
      <c r="E61" s="34">
        <f>SUM(E9:E60)</f>
        <v>5107215.260000001</v>
      </c>
    </row>
    <row r="62" spans="1:5" ht="12.75">
      <c r="A62" s="35"/>
      <c r="B62" s="36"/>
      <c r="C62" s="37"/>
      <c r="D62" s="38"/>
      <c r="E62" s="39"/>
    </row>
    <row r="63" spans="1:5" ht="12.75">
      <c r="A63" s="30">
        <v>1</v>
      </c>
      <c r="B63" s="24" t="s">
        <v>118</v>
      </c>
      <c r="C63" s="40" t="s">
        <v>119</v>
      </c>
      <c r="D63" s="41"/>
      <c r="E63" s="42"/>
    </row>
    <row r="64" spans="1:5" ht="12.75">
      <c r="A64" s="30">
        <v>2</v>
      </c>
      <c r="B64" s="24" t="s">
        <v>118</v>
      </c>
      <c r="C64" s="43" t="s">
        <v>120</v>
      </c>
      <c r="D64" s="42">
        <v>240</v>
      </c>
      <c r="E64" s="42">
        <v>19193.61</v>
      </c>
    </row>
    <row r="65" ht="12.75">
      <c r="E65" s="44"/>
    </row>
    <row r="66" spans="3:5" ht="12.75">
      <c r="C66" s="45" t="s">
        <v>121</v>
      </c>
      <c r="D66" s="46">
        <f>D61+D64</f>
        <v>176580</v>
      </c>
      <c r="E66" s="47">
        <f>E61+E63+E64</f>
        <v>5126408.870000001</v>
      </c>
    </row>
  </sheetData>
  <sheetProtection/>
  <mergeCells count="2">
    <mergeCell ref="A7:A8"/>
    <mergeCell ref="C7:C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preda laura</dc:creator>
  <cp:keywords/>
  <dc:description/>
  <cp:lastModifiedBy>Alin</cp:lastModifiedBy>
  <dcterms:created xsi:type="dcterms:W3CDTF">1996-10-14T23:33:28Z</dcterms:created>
  <dcterms:modified xsi:type="dcterms:W3CDTF">2023-02-05T17:32:52Z</dcterms:modified>
  <cp:category/>
  <cp:version/>
  <cp:contentType/>
  <cp:contentStatus/>
</cp:coreProperties>
</file>